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<sst xmlns="http://schemas.openxmlformats.org/spreadsheetml/2006/main" count="99" uniqueCount="82">
  <si>
    <t>Appendix C: Standard Inventory Summary Format For The Department of Commerce In FY 2011</t>
  </si>
  <si>
    <t>page 2</t>
  </si>
  <si>
    <t>Contract Type Analysis</t>
  </si>
  <si>
    <t>Competition Analysis</t>
  </si>
  <si>
    <t>Time of Obligation Analysis</t>
  </si>
  <si>
    <t>Small Business Analysis</t>
  </si>
  <si>
    <t>(as % of PSC obligations)</t>
  </si>
  <si>
    <t>Obligations</t>
  </si>
  <si>
    <t>% Total Obligations</t>
  </si>
  <si>
    <t>Fixed Price</t>
  </si>
  <si>
    <t xml:space="preserve">Cost 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</si>
  <si>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</si>
  <si>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</si>
  <si>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</si>
  <si>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</si>
  <si>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</si>
  <si>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</si>
  <si>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</si>
  <si>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</si>
  <si>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</si>
  <si>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</si>
  <si>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>Small Business</t>
  </si>
  <si>
    <t>SDB</t>
  </si>
  <si>
    <t>8(a) Program</t>
  </si>
  <si>
    <t>VOSB</t>
  </si>
  <si>
    <t>SDVOSB</t>
  </si>
  <si>
    <t>HUBZone</t>
  </si>
  <si>
    <t>WOSB</t>
  </si>
  <si>
    <t xml:space="preserve"> Special Interest Functions</t>
  </si>
  <si>
    <t>B505</t>
  </si>
  <si>
    <t>COST BENEFIT ANALYSES</t>
  </si>
  <si>
    <t>D302</t>
  </si>
  <si>
    <t>ADP SYSTEMS DEVELOPMENT SERVICES</t>
  </si>
  <si>
    <t>D307</t>
  </si>
  <si>
    <t>AUTOMATED INFORMATION SYSTEM SVCS</t>
  </si>
  <si>
    <t>D310</t>
  </si>
  <si>
    <t>ADP Backup and Security Services</t>
  </si>
  <si>
    <t>D314</t>
  </si>
  <si>
    <t>ADP ACQUISITION SUP SVCS</t>
  </si>
  <si>
    <t>R406</t>
  </si>
  <si>
    <t>POLICY REVIEW/DEVELOPMENT SERVICES</t>
  </si>
  <si>
    <t>R407</t>
  </si>
  <si>
    <t>PROGRAM EVALUATION SERVICES</t>
  </si>
  <si>
    <t>R408</t>
  </si>
  <si>
    <t>PROGRAM MANAGEMENT/SUPPORT SERVICES</t>
  </si>
  <si>
    <t>R409</t>
  </si>
  <si>
    <t>PROGRAM REVIEW/DEVELOPMENT SERVICES</t>
  </si>
  <si>
    <t>R413</t>
  </si>
  <si>
    <t>Specifications Development Services</t>
  </si>
  <si>
    <t>R414</t>
  </si>
  <si>
    <t>SYSTEMS ENGINEERING SERVICES</t>
  </si>
  <si>
    <t>R423</t>
  </si>
  <si>
    <t>Intelligence Services</t>
  </si>
  <si>
    <t>R425</t>
  </si>
  <si>
    <t>ENGINEERING AND TECHNICAL SERVICES</t>
  </si>
  <si>
    <t>R497</t>
  </si>
  <si>
    <t>PERSONAL SERVICES CONTRACTS</t>
  </si>
  <si>
    <t>R707</t>
  </si>
  <si>
    <t>MGT SVCS/CONTRACT &amp; PROCUREMENT SUP</t>
  </si>
  <si>
    <t>Agency-Specific Special Interest Functions</t>
  </si>
  <si>
    <t>AD25</t>
  </si>
  <si>
    <t>SERVICES (OPERATIONAL)</t>
  </si>
  <si>
    <t>R499</t>
  </si>
  <si>
    <t>OTHER PROFESSIONAL SERVICES</t>
  </si>
  <si>
    <t>D399</t>
  </si>
  <si>
    <t>OTHER ADP &amp; TELECOMMUNICATIONS SVCS</t>
  </si>
  <si>
    <t>R699</t>
  </si>
  <si>
    <t>OTHER ADMINISTRATIVE SUPPORT SVCS</t>
  </si>
  <si>
    <t>R421</t>
  </si>
  <si>
    <t>TECHNICAL ASSISTANCE</t>
  </si>
  <si>
    <t>Biggest Percentage of Obligations</t>
  </si>
  <si>
    <t>See Above*</t>
  </si>
  <si>
    <t>D301</t>
  </si>
  <si>
    <t>ADP FACILITY MANAGEMENT</t>
  </si>
  <si>
    <t>F999</t>
  </si>
  <si>
    <t>OTHER ENVIR SVC/STUD/SUP</t>
  </si>
  <si>
    <t>Y217</t>
  </si>
  <si>
    <t>Dredging,incl. dustpan and sea-going hoppers</t>
  </si>
  <si>
    <t>J070</t>
  </si>
  <si>
    <t>MAINT-REP OF ADP EQ &amp; SUPPLIES</t>
  </si>
  <si>
    <t>Y111</t>
  </si>
  <si>
    <t>CONSTRUCTION OF OFFICE BUILDINGS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</si>
</sst>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1">
    <xf numFmtId="0" fontId="0" fillId="0" borderId="0" xfId="0" applyFont="1" applyAlignment="1">
      <alignment/>
    </xf>
    <xf numFmtId="0" fontId="3" fillId="0" borderId="0" xfId="56" applyFont="1" applyBorder="1" applyAlignment="1">
      <alignment horizontal="left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/>
      <protection/>
    </xf>
    <xf numFmtId="0" fontId="4" fillId="0" borderId="0" xfId="56" applyFont="1">
      <alignment/>
      <protection/>
    </xf>
    <xf numFmtId="44" fontId="3" fillId="0" borderId="10" xfId="46" applyFont="1" applyBorder="1" applyAlignment="1">
      <alignment horizontal="center"/>
    </xf>
    <xf numFmtId="9" fontId="3" fillId="0" borderId="11" xfId="60" applyFont="1" applyBorder="1" applyAlignment="1">
      <alignment horizontal="center"/>
    </xf>
    <xf numFmtId="0" fontId="3" fillId="0" borderId="12" xfId="56" applyFont="1" applyBorder="1">
      <alignment/>
      <protection/>
    </xf>
    <xf numFmtId="0" fontId="7" fillId="0" borderId="13" xfId="56" applyFont="1" applyBorder="1">
      <alignment/>
      <protection/>
    </xf>
    <xf numFmtId="44" fontId="3" fillId="0" borderId="14" xfId="46" applyFont="1" applyBorder="1" applyAlignment="1">
      <alignment horizontal="center"/>
    </xf>
    <xf numFmtId="9" fontId="3" fillId="0" borderId="15" xfId="60" applyFont="1" applyBorder="1" applyAlignment="1">
      <alignment horizontal="center"/>
    </xf>
    <xf numFmtId="44" fontId="3" fillId="0" borderId="13" xfId="44" applyFont="1" applyBorder="1" applyAlignment="1">
      <alignment horizontal="center" wrapText="1"/>
    </xf>
    <xf numFmtId="0" fontId="3" fillId="0" borderId="16" xfId="56" applyFont="1" applyBorder="1" applyAlignment="1">
      <alignment horizontal="center" wrapText="1"/>
      <protection/>
    </xf>
    <xf numFmtId="44" fontId="3" fillId="0" borderId="15" xfId="46" applyFont="1" applyBorder="1" applyAlignment="1">
      <alignment horizontal="center" wrapText="1"/>
    </xf>
    <xf numFmtId="9" fontId="3" fillId="0" borderId="12" xfId="60" applyFont="1" applyBorder="1" applyAlignment="1">
      <alignment horizontal="center" wrapText="1"/>
    </xf>
    <xf numFmtId="9" fontId="3" fillId="0" borderId="17" xfId="60" applyFont="1" applyBorder="1" applyAlignment="1">
      <alignment horizontal="center" wrapText="1"/>
    </xf>
    <xf numFmtId="9" fontId="3" fillId="0" borderId="13" xfId="60" applyFont="1" applyBorder="1" applyAlignment="1">
      <alignment horizontal="center" wrapText="1"/>
    </xf>
    <xf numFmtId="44" fontId="3" fillId="0" borderId="13" xfId="46" applyFont="1" applyBorder="1" applyAlignment="1">
      <alignment horizontal="center" wrapText="1"/>
    </xf>
    <xf numFmtId="9" fontId="3" fillId="0" borderId="16" xfId="60" applyFont="1" applyBorder="1" applyAlignment="1">
      <alignment horizontal="center" wrapText="1"/>
    </xf>
    <xf numFmtId="9" fontId="3" fillId="0" borderId="18" xfId="60" applyFont="1" applyBorder="1" applyAlignment="1">
      <alignment horizontal="center" wrapText="1"/>
    </xf>
    <xf numFmtId="9" fontId="3" fillId="0" borderId="15" xfId="60" applyFont="1" applyBorder="1" applyAlignment="1">
      <alignment horizontal="center" wrapText="1"/>
    </xf>
    <xf numFmtId="9" fontId="3" fillId="0" borderId="19" xfId="60" applyFont="1" applyBorder="1" applyAlignment="1">
      <alignment horizontal="center" wrapText="1"/>
    </xf>
    <xf numFmtId="44" fontId="3" fillId="0" borderId="20" xfId="46" applyFont="1" applyBorder="1" applyAlignment="1">
      <alignment horizontal="center" wrapText="1"/>
    </xf>
    <xf numFmtId="9" fontId="3" fillId="0" borderId="21" xfId="60" applyFont="1" applyBorder="1" applyAlignment="1">
      <alignment horizontal="center" wrapText="1"/>
    </xf>
    <xf numFmtId="44" fontId="3" fillId="0" borderId="21" xfId="46" applyFont="1" applyBorder="1" applyAlignment="1">
      <alignment horizontal="center" wrapText="1"/>
    </xf>
    <xf numFmtId="9" fontId="3" fillId="33" borderId="21" xfId="60" applyFont="1" applyFill="1" applyBorder="1" applyAlignment="1">
      <alignment horizontal="center" wrapText="1"/>
    </xf>
    <xf numFmtId="44" fontId="3" fillId="33" borderId="22" xfId="46" applyFont="1" applyFill="1" applyBorder="1" applyAlignment="1">
      <alignment horizontal="center" wrapText="1"/>
    </xf>
    <xf numFmtId="9" fontId="3" fillId="33" borderId="23" xfId="60" applyFont="1" applyFill="1" applyBorder="1" applyAlignment="1">
      <alignment horizontal="center" wrapText="1"/>
    </xf>
    <xf numFmtId="9" fontId="3" fillId="33" borderId="15" xfId="60" applyFont="1" applyFill="1" applyBorder="1" applyAlignment="1">
      <alignment horizontal="center" wrapText="1"/>
    </xf>
    <xf numFmtId="9" fontId="3" fillId="0" borderId="12" xfId="60" applyFont="1" applyFill="1" applyBorder="1" applyAlignment="1">
      <alignment horizontal="center" wrapText="1"/>
    </xf>
    <xf numFmtId="9" fontId="3" fillId="0" borderId="17" xfId="60" applyFont="1" applyFill="1" applyBorder="1" applyAlignment="1">
      <alignment horizontal="center" wrapText="1"/>
    </xf>
    <xf numFmtId="9" fontId="3" fillId="0" borderId="13" xfId="60" applyFont="1" applyFill="1" applyBorder="1" applyAlignment="1">
      <alignment horizontal="center" wrapText="1"/>
    </xf>
    <xf numFmtId="9" fontId="3" fillId="0" borderId="16" xfId="60" applyFont="1" applyFill="1" applyBorder="1" applyAlignment="1">
      <alignment horizontal="center" wrapText="1"/>
    </xf>
    <xf numFmtId="9" fontId="3" fillId="0" borderId="18" xfId="60" applyFont="1" applyFill="1" applyBorder="1" applyAlignment="1">
      <alignment horizontal="center" wrapText="1"/>
    </xf>
    <xf numFmtId="9" fontId="3" fillId="0" borderId="15" xfId="60" applyFont="1" applyFill="1" applyBorder="1" applyAlignment="1">
      <alignment horizontal="center" wrapText="1"/>
    </xf>
    <xf numFmtId="9" fontId="3" fillId="0" borderId="13" xfId="60" applyFont="1" applyFill="1" applyBorder="1" applyAlignment="1">
      <alignment wrapText="1"/>
    </xf>
    <xf numFmtId="0" fontId="3" fillId="34" borderId="24" xfId="56" applyFont="1" applyFill="1" applyBorder="1" applyAlignment="1">
      <alignment horizontal="center" wrapText="1"/>
      <protection/>
    </xf>
    <xf numFmtId="0" fontId="3" fillId="34" borderId="0" xfId="56" applyFont="1" applyFill="1" applyBorder="1" applyAlignment="1">
      <alignment horizontal="center" wrapText="1"/>
      <protection/>
    </xf>
    <xf numFmtId="44" fontId="3" fillId="34" borderId="0" xfId="44" applyFont="1" applyFill="1" applyBorder="1" applyAlignment="1">
      <alignment horizontal="center" wrapText="1"/>
    </xf>
    <xf numFmtId="44" fontId="3" fillId="34" borderId="0" xfId="46" applyFont="1" applyFill="1" applyBorder="1" applyAlignment="1">
      <alignment horizontal="center" wrapText="1"/>
    </xf>
    <xf numFmtId="9" fontId="3" fillId="34" borderId="0" xfId="60" applyFont="1" applyFill="1" applyBorder="1" applyAlignment="1">
      <alignment horizontal="center" wrapText="1"/>
    </xf>
    <xf numFmtId="9" fontId="3" fillId="34" borderId="0" xfId="60" applyFont="1" applyFill="1" applyBorder="1" applyAlignment="1">
      <alignment wrapText="1"/>
    </xf>
    <xf numFmtId="0" fontId="7" fillId="0" borderId="12" xfId="56" applyFont="1" applyFill="1" applyBorder="1" applyAlignment="1">
      <alignment horizontal="center"/>
      <protection/>
    </xf>
    <xf numFmtId="0" fontId="7" fillId="0" borderId="16" xfId="56" applyFont="1" applyBorder="1" applyAlignment="1">
      <alignment horizontal="left"/>
      <protection/>
    </xf>
    <xf numFmtId="44" fontId="7" fillId="35" borderId="13" xfId="44" applyFont="1" applyFill="1" applyBorder="1" applyAlignment="1">
      <alignment horizontal="center"/>
    </xf>
    <xf numFmtId="164" fontId="5" fillId="35" borderId="13" xfId="60" applyNumberFormat="1" applyFont="1" applyFill="1" applyBorder="1" applyAlignment="1">
      <alignment horizontal="center"/>
    </xf>
    <xf numFmtId="44" fontId="8" fillId="35" borderId="0" xfId="46" applyFont="1" applyFill="1" applyBorder="1" applyAlignment="1">
      <alignment horizontal="right"/>
    </xf>
    <xf numFmtId="164" fontId="5" fillId="35" borderId="25" xfId="60" applyNumberFormat="1" applyFont="1" applyFill="1" applyBorder="1" applyAlignment="1">
      <alignment horizontal="center"/>
    </xf>
    <xf numFmtId="164" fontId="5" fillId="35" borderId="26" xfId="60" applyNumberFormat="1" applyFont="1" applyFill="1" applyBorder="1" applyAlignment="1">
      <alignment horizontal="center"/>
    </xf>
    <xf numFmtId="0" fontId="5" fillId="35" borderId="26" xfId="60" applyNumberFormat="1" applyFont="1" applyFill="1" applyBorder="1" applyAlignment="1">
      <alignment horizontal="center"/>
    </xf>
    <xf numFmtId="164" fontId="5" fillId="35" borderId="27" xfId="60" applyNumberFormat="1" applyFont="1" applyFill="1" applyBorder="1" applyAlignment="1">
      <alignment horizontal="center"/>
    </xf>
    <xf numFmtId="44" fontId="5" fillId="35" borderId="26" xfId="46" applyFont="1" applyFill="1" applyBorder="1" applyAlignment="1">
      <alignment horizontal="center"/>
    </xf>
    <xf numFmtId="0" fontId="5" fillId="35" borderId="14" xfId="56" applyFont="1" applyFill="1" applyBorder="1">
      <alignment/>
      <protection/>
    </xf>
    <xf numFmtId="0" fontId="5" fillId="35" borderId="26" xfId="56" applyFont="1" applyFill="1" applyBorder="1" applyAlignment="1">
      <alignment horizontal="center"/>
      <protection/>
    </xf>
    <xf numFmtId="44" fontId="7" fillId="35" borderId="26" xfId="46" applyFont="1" applyFill="1" applyBorder="1" applyAlignment="1">
      <alignment horizontal="right"/>
    </xf>
    <xf numFmtId="44" fontId="7" fillId="35" borderId="15" xfId="46" applyFont="1" applyFill="1" applyBorder="1" applyAlignment="1">
      <alignment horizontal="right"/>
    </xf>
    <xf numFmtId="0" fontId="5" fillId="35" borderId="26" xfId="56" applyFont="1" applyFill="1" applyBorder="1" applyAlignment="1">
      <alignment/>
      <protection/>
    </xf>
    <xf numFmtId="44" fontId="8" fillId="0" borderId="13" xfId="44" applyFont="1" applyBorder="1" applyAlignment="1">
      <alignment/>
    </xf>
    <xf numFmtId="164" fontId="5" fillId="0" borderId="13" xfId="60" applyNumberFormat="1" applyFont="1" applyBorder="1" applyAlignment="1">
      <alignment horizontal="center"/>
    </xf>
    <xf numFmtId="8" fontId="8" fillId="0" borderId="0" xfId="46" applyNumberFormat="1" applyFont="1" applyBorder="1" applyAlignment="1">
      <alignment/>
    </xf>
    <xf numFmtId="164" fontId="5" fillId="0" borderId="12" xfId="60" applyNumberFormat="1" applyFont="1" applyBorder="1" applyAlignment="1">
      <alignment horizontal="center"/>
    </xf>
    <xf numFmtId="8" fontId="8" fillId="0" borderId="0" xfId="46" applyNumberFormat="1" applyFont="1" applyBorder="1" applyAlignment="1">
      <alignment horizontal="right"/>
    </xf>
    <xf numFmtId="8" fontId="8" fillId="0" borderId="13" xfId="46" applyNumberFormat="1" applyFont="1" applyBorder="1" applyAlignment="1">
      <alignment/>
    </xf>
    <xf numFmtId="8" fontId="8" fillId="0" borderId="13" xfId="46" applyNumberFormat="1" applyFont="1" applyBorder="1" applyAlignment="1">
      <alignment horizontal="right"/>
    </xf>
    <xf numFmtId="164" fontId="5" fillId="0" borderId="18" xfId="60" applyNumberFormat="1" applyFont="1" applyBorder="1" applyAlignment="1">
      <alignment horizontal="center"/>
    </xf>
    <xf numFmtId="8" fontId="5" fillId="0" borderId="15" xfId="46" applyNumberFormat="1" applyFont="1" applyBorder="1" applyAlignment="1">
      <alignment/>
    </xf>
    <xf numFmtId="44" fontId="5" fillId="0" borderId="13" xfId="46" applyFont="1" applyBorder="1" applyAlignment="1">
      <alignment horizontal="center"/>
    </xf>
    <xf numFmtId="44" fontId="7" fillId="0" borderId="13" xfId="46" applyFont="1" applyBorder="1" applyAlignment="1">
      <alignment horizontal="right"/>
    </xf>
    <xf numFmtId="44" fontId="7" fillId="0" borderId="13" xfId="46" applyFont="1" applyBorder="1" applyAlignment="1">
      <alignment horizontal="center"/>
    </xf>
    <xf numFmtId="8" fontId="7" fillId="0" borderId="0" xfId="46" applyNumberFormat="1" applyFont="1" applyBorder="1" applyAlignment="1">
      <alignment horizontal="right"/>
    </xf>
    <xf numFmtId="8" fontId="7" fillId="0" borderId="13" xfId="46" applyNumberFormat="1" applyFont="1" applyBorder="1" applyAlignment="1">
      <alignment horizontal="right"/>
    </xf>
    <xf numFmtId="8" fontId="7" fillId="0" borderId="15" xfId="46" applyNumberFormat="1" applyFont="1" applyBorder="1" applyAlignment="1">
      <alignment horizontal="right"/>
    </xf>
    <xf numFmtId="8" fontId="8" fillId="0" borderId="13" xfId="46" applyNumberFormat="1" applyFont="1" applyBorder="1" applyAlignment="1">
      <alignment horizontal="center"/>
    </xf>
    <xf numFmtId="44" fontId="8" fillId="0" borderId="13" xfId="46" applyFont="1" applyBorder="1" applyAlignment="1">
      <alignment horizontal="right"/>
    </xf>
    <xf numFmtId="44" fontId="5" fillId="0" borderId="15" xfId="46" applyFont="1" applyBorder="1" applyAlignment="1">
      <alignment/>
    </xf>
    <xf numFmtId="8" fontId="5" fillId="0" borderId="13" xfId="56" applyNumberFormat="1" applyFont="1" applyBorder="1" applyAlignment="1">
      <alignment/>
      <protection/>
    </xf>
    <xf numFmtId="0" fontId="5" fillId="0" borderId="12" xfId="56" applyFont="1" applyBorder="1" applyAlignment="1">
      <alignment horizontal="center"/>
      <protection/>
    </xf>
    <xf numFmtId="44" fontId="5" fillId="0" borderId="13" xfId="44" applyFont="1" applyBorder="1" applyAlignment="1">
      <alignment horizontal="center"/>
    </xf>
    <xf numFmtId="6" fontId="8" fillId="0" borderId="13" xfId="46" applyNumberFormat="1" applyFont="1" applyBorder="1" applyAlignment="1">
      <alignment horizontal="right"/>
    </xf>
    <xf numFmtId="44" fontId="7" fillId="0" borderId="0" xfId="46" applyFont="1" applyBorder="1" applyAlignment="1">
      <alignment horizontal="right"/>
    </xf>
    <xf numFmtId="8" fontId="7" fillId="0" borderId="13" xfId="46" applyNumberFormat="1" applyFont="1" applyBorder="1" applyAlignment="1">
      <alignment/>
    </xf>
    <xf numFmtId="44" fontId="8" fillId="35" borderId="13" xfId="44" applyFont="1" applyFill="1" applyBorder="1" applyAlignment="1">
      <alignment horizontal="right"/>
    </xf>
    <xf numFmtId="164" fontId="5" fillId="35" borderId="12" xfId="60" applyNumberFormat="1" applyFont="1" applyFill="1" applyBorder="1" applyAlignment="1">
      <alignment horizontal="center"/>
    </xf>
    <xf numFmtId="165" fontId="7" fillId="35" borderId="13" xfId="56" applyNumberFormat="1" applyFont="1" applyFill="1" applyBorder="1" applyAlignment="1">
      <alignment horizontal="center"/>
      <protection/>
    </xf>
    <xf numFmtId="44" fontId="8" fillId="35" borderId="13" xfId="46" applyFont="1" applyFill="1" applyBorder="1" applyAlignment="1">
      <alignment horizontal="center"/>
    </xf>
    <xf numFmtId="164" fontId="5" fillId="35" borderId="18" xfId="60" applyNumberFormat="1" applyFont="1" applyFill="1" applyBorder="1" applyAlignment="1">
      <alignment horizontal="center"/>
    </xf>
    <xf numFmtId="44" fontId="5" fillId="35" borderId="15" xfId="46" applyFont="1" applyFill="1" applyBorder="1" applyAlignment="1">
      <alignment/>
    </xf>
    <xf numFmtId="44" fontId="7" fillId="35" borderId="13" xfId="46" applyFont="1" applyFill="1" applyBorder="1" applyAlignment="1">
      <alignment horizontal="right"/>
    </xf>
    <xf numFmtId="44" fontId="5" fillId="35" borderId="13" xfId="46" applyFont="1" applyFill="1" applyBorder="1" applyAlignment="1">
      <alignment horizontal="center"/>
    </xf>
    <xf numFmtId="44" fontId="7" fillId="35" borderId="0" xfId="46" applyFont="1" applyFill="1" applyBorder="1" applyAlignment="1">
      <alignment horizontal="right"/>
    </xf>
    <xf numFmtId="44" fontId="5" fillId="35" borderId="13" xfId="46" applyFont="1" applyFill="1" applyBorder="1" applyAlignment="1">
      <alignment/>
    </xf>
    <xf numFmtId="44" fontId="7" fillId="35" borderId="13" xfId="46" applyFont="1" applyFill="1" applyBorder="1" applyAlignment="1">
      <alignment horizontal="center"/>
    </xf>
    <xf numFmtId="8" fontId="9" fillId="0" borderId="0" xfId="56" applyNumberFormat="1" applyFont="1" applyBorder="1">
      <alignment/>
      <protection/>
    </xf>
    <xf numFmtId="8" fontId="5" fillId="0" borderId="13" xfId="46" applyNumberFormat="1" applyFont="1" applyBorder="1" applyAlignment="1">
      <alignment/>
    </xf>
    <xf numFmtId="8" fontId="7" fillId="0" borderId="16" xfId="46" applyNumberFormat="1" applyFont="1" applyBorder="1" applyAlignment="1">
      <alignment horizontal="right"/>
    </xf>
    <xf numFmtId="8" fontId="5" fillId="0" borderId="13" xfId="46" applyNumberFormat="1" applyFont="1" applyBorder="1" applyAlignment="1">
      <alignment horizontal="center"/>
    </xf>
    <xf numFmtId="8" fontId="8" fillId="0" borderId="15" xfId="46" applyNumberFormat="1" applyFont="1" applyBorder="1" applyAlignment="1">
      <alignment horizontal="right"/>
    </xf>
    <xf numFmtId="165" fontId="8" fillId="0" borderId="0" xfId="56" applyNumberFormat="1" applyFont="1" applyBorder="1" applyAlignment="1">
      <alignment horizontal="right"/>
      <protection/>
    </xf>
    <xf numFmtId="165" fontId="8" fillId="0" borderId="13" xfId="56" applyNumberFormat="1" applyFont="1" applyBorder="1" applyAlignment="1">
      <alignment horizontal="right"/>
      <protection/>
    </xf>
    <xf numFmtId="8" fontId="5" fillId="0" borderId="14" xfId="46" applyNumberFormat="1" applyFont="1" applyBorder="1" applyAlignment="1">
      <alignment/>
    </xf>
    <xf numFmtId="44" fontId="7" fillId="35" borderId="16" xfId="46" applyFont="1" applyFill="1" applyBorder="1" applyAlignment="1">
      <alignment horizontal="right"/>
    </xf>
    <xf numFmtId="0" fontId="7" fillId="35" borderId="15" xfId="56" applyFont="1" applyFill="1" applyBorder="1" applyAlignment="1">
      <alignment horizontal="center"/>
      <protection/>
    </xf>
    <xf numFmtId="44" fontId="7" fillId="35" borderId="13" xfId="46" applyFont="1" applyFill="1" applyBorder="1" applyAlignment="1">
      <alignment/>
    </xf>
    <xf numFmtId="165" fontId="7" fillId="0" borderId="13" xfId="56" applyNumberFormat="1" applyFont="1" applyBorder="1" applyAlignment="1">
      <alignment horizontal="center"/>
      <protection/>
    </xf>
    <xf numFmtId="0" fontId="7" fillId="0" borderId="0" xfId="56" applyFont="1" applyBorder="1">
      <alignment/>
      <protection/>
    </xf>
    <xf numFmtId="8" fontId="8" fillId="0" borderId="28" xfId="46" applyNumberFormat="1" applyFont="1" applyBorder="1" applyAlignment="1">
      <alignment horizontal="right"/>
    </xf>
    <xf numFmtId="44" fontId="5" fillId="0" borderId="0" xfId="44" applyFont="1" applyAlignment="1">
      <alignment/>
    </xf>
    <xf numFmtId="6" fontId="8" fillId="0" borderId="0" xfId="44" applyNumberFormat="1" applyFont="1" applyBorder="1" applyAlignment="1">
      <alignment/>
    </xf>
    <xf numFmtId="44" fontId="8" fillId="0" borderId="13" xfId="44" applyFont="1" applyBorder="1" applyAlignment="1">
      <alignment/>
    </xf>
    <xf numFmtId="44" fontId="8" fillId="0" borderId="0" xfId="46" applyFont="1" applyAlignment="1">
      <alignment/>
    </xf>
    <xf numFmtId="0" fontId="7" fillId="0" borderId="29" xfId="56" applyFont="1" applyFill="1" applyBorder="1" applyAlignment="1">
      <alignment horizontal="center"/>
      <protection/>
    </xf>
    <xf numFmtId="0" fontId="7" fillId="0" borderId="30" xfId="56" applyFont="1" applyBorder="1" applyAlignment="1">
      <alignment horizontal="left"/>
      <protection/>
    </xf>
    <xf numFmtId="44" fontId="8" fillId="0" borderId="31" xfId="44" applyFont="1" applyBorder="1" applyAlignment="1">
      <alignment/>
    </xf>
    <xf numFmtId="164" fontId="5" fillId="0" borderId="31" xfId="60" applyNumberFormat="1" applyFont="1" applyBorder="1" applyAlignment="1">
      <alignment horizontal="center"/>
    </xf>
    <xf numFmtId="8" fontId="8" fillId="0" borderId="30" xfId="46" applyNumberFormat="1" applyFont="1" applyBorder="1" applyAlignment="1">
      <alignment horizontal="right"/>
    </xf>
    <xf numFmtId="164" fontId="5" fillId="0" borderId="29" xfId="60" applyNumberFormat="1" applyFont="1" applyBorder="1" applyAlignment="1">
      <alignment horizontal="center"/>
    </xf>
    <xf numFmtId="44" fontId="5" fillId="0" borderId="31" xfId="44" applyFont="1" applyBorder="1" applyAlignment="1">
      <alignment horizontal="center"/>
    </xf>
    <xf numFmtId="8" fontId="8" fillId="0" borderId="31" xfId="46" applyNumberFormat="1" applyFont="1" applyBorder="1" applyAlignment="1">
      <alignment horizontal="right"/>
    </xf>
    <xf numFmtId="164" fontId="5" fillId="0" borderId="32" xfId="60" applyNumberFormat="1" applyFont="1" applyBorder="1" applyAlignment="1">
      <alignment horizontal="center"/>
    </xf>
    <xf numFmtId="8" fontId="5" fillId="0" borderId="33" xfId="46" applyNumberFormat="1" applyFont="1" applyBorder="1" applyAlignment="1">
      <alignment/>
    </xf>
    <xf numFmtId="8" fontId="7" fillId="0" borderId="31" xfId="46" applyNumberFormat="1" applyFont="1" applyBorder="1" applyAlignment="1">
      <alignment horizontal="right"/>
    </xf>
    <xf numFmtId="44" fontId="7" fillId="0" borderId="31" xfId="46" applyFont="1" applyBorder="1" applyAlignment="1">
      <alignment horizontal="center"/>
    </xf>
    <xf numFmtId="8" fontId="7" fillId="0" borderId="34" xfId="46" applyNumberFormat="1" applyFont="1" applyBorder="1" applyAlignment="1">
      <alignment horizontal="right"/>
    </xf>
    <xf numFmtId="8" fontId="7" fillId="0" borderId="33" xfId="46" applyNumberFormat="1" applyFont="1" applyBorder="1" applyAlignment="1">
      <alignment horizontal="right"/>
    </xf>
    <xf numFmtId="0" fontId="8" fillId="0" borderId="35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165" fontId="8" fillId="0" borderId="36" xfId="0" applyNumberFormat="1" applyFont="1" applyFill="1" applyBorder="1" applyAlignment="1">
      <alignment horizontal="right"/>
    </xf>
    <xf numFmtId="164" fontId="5" fillId="0" borderId="36" xfId="60" applyNumberFormat="1" applyFont="1" applyFill="1" applyBorder="1" applyAlignment="1">
      <alignment horizontal="center"/>
    </xf>
    <xf numFmtId="8" fontId="8" fillId="0" borderId="37" xfId="46" applyNumberFormat="1" applyFont="1" applyFill="1" applyBorder="1" applyAlignment="1">
      <alignment horizontal="right"/>
    </xf>
    <xf numFmtId="164" fontId="5" fillId="0" borderId="38" xfId="60" applyNumberFormat="1" applyFont="1" applyFill="1" applyBorder="1" applyAlignment="1">
      <alignment horizontal="center"/>
    </xf>
    <xf numFmtId="44" fontId="5" fillId="0" borderId="39" xfId="44" applyFont="1" applyFill="1" applyBorder="1" applyAlignment="1">
      <alignment horizontal="center"/>
    </xf>
    <xf numFmtId="164" fontId="5" fillId="0" borderId="40" xfId="60" applyNumberFormat="1" applyFont="1" applyFill="1" applyBorder="1" applyAlignment="1">
      <alignment horizontal="center"/>
    </xf>
    <xf numFmtId="8" fontId="8" fillId="0" borderId="39" xfId="46" applyNumberFormat="1" applyFont="1" applyFill="1" applyBorder="1" applyAlignment="1">
      <alignment horizontal="right"/>
    </xf>
    <xf numFmtId="164" fontId="5" fillId="0" borderId="41" xfId="60" applyNumberFormat="1" applyFont="1" applyFill="1" applyBorder="1" applyAlignment="1">
      <alignment horizontal="center"/>
    </xf>
    <xf numFmtId="8" fontId="5" fillId="0" borderId="14" xfId="46" applyNumberFormat="1" applyFont="1" applyFill="1" applyBorder="1" applyAlignment="1">
      <alignment/>
    </xf>
    <xf numFmtId="8" fontId="7" fillId="0" borderId="39" xfId="46" applyNumberFormat="1" applyFont="1" applyFill="1" applyBorder="1" applyAlignment="1">
      <alignment horizontal="right"/>
    </xf>
    <xf numFmtId="44" fontId="7" fillId="0" borderId="39" xfId="46" applyFont="1" applyFill="1" applyBorder="1" applyAlignment="1">
      <alignment horizontal="right"/>
    </xf>
    <xf numFmtId="44" fontId="7" fillId="0" borderId="39" xfId="46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8" fontId="7" fillId="0" borderId="42" xfId="46" applyNumberFormat="1" applyFont="1" applyFill="1" applyBorder="1" applyAlignment="1">
      <alignment horizontal="right"/>
    </xf>
    <xf numFmtId="164" fontId="5" fillId="0" borderId="13" xfId="60" applyNumberFormat="1" applyFont="1" applyFill="1" applyBorder="1" applyAlignment="1">
      <alignment horizontal="center"/>
    </xf>
    <xf numFmtId="44" fontId="7" fillId="0" borderId="13" xfId="44" applyFont="1" applyFill="1" applyBorder="1" applyAlignment="1">
      <alignment horizontal="right"/>
    </xf>
    <xf numFmtId="44" fontId="7" fillId="0" borderId="0" xfId="44" applyFont="1" applyFill="1" applyBorder="1" applyAlignment="1">
      <alignment horizontal="right"/>
    </xf>
    <xf numFmtId="44" fontId="5" fillId="0" borderId="0" xfId="44" applyFont="1" applyFill="1" applyBorder="1" applyAlignment="1">
      <alignment horizontal="center"/>
    </xf>
    <xf numFmtId="8" fontId="7" fillId="0" borderId="0" xfId="46" applyNumberFormat="1" applyFont="1" applyFill="1" applyBorder="1" applyAlignment="1">
      <alignment horizontal="right"/>
    </xf>
    <xf numFmtId="0" fontId="8" fillId="0" borderId="12" xfId="56" applyFont="1" applyFill="1" applyBorder="1" applyAlignment="1">
      <alignment horizontal="left"/>
      <protection/>
    </xf>
    <xf numFmtId="0" fontId="7" fillId="0" borderId="13" xfId="56" applyFont="1" applyFill="1" applyBorder="1" applyAlignment="1">
      <alignment horizontal="left"/>
      <protection/>
    </xf>
    <xf numFmtId="8" fontId="5" fillId="35" borderId="16" xfId="46" applyNumberFormat="1" applyFont="1" applyFill="1" applyBorder="1" applyAlignment="1">
      <alignment/>
    </xf>
    <xf numFmtId="8" fontId="5" fillId="35" borderId="26" xfId="46" applyNumberFormat="1" applyFont="1" applyFill="1" applyBorder="1" applyAlignment="1">
      <alignment horizontal="center"/>
    </xf>
    <xf numFmtId="8" fontId="7" fillId="35" borderId="26" xfId="46" applyNumberFormat="1" applyFont="1" applyFill="1" applyBorder="1" applyAlignment="1">
      <alignment horizontal="right"/>
    </xf>
    <xf numFmtId="8" fontId="8" fillId="35" borderId="26" xfId="46" applyNumberFormat="1" applyFont="1" applyFill="1" applyBorder="1" applyAlignment="1">
      <alignment horizontal="right"/>
    </xf>
    <xf numFmtId="44" fontId="5" fillId="35" borderId="0" xfId="44" applyFont="1" applyFill="1" applyAlignment="1">
      <alignment/>
    </xf>
    <xf numFmtId="164" fontId="5" fillId="35" borderId="29" xfId="60" applyNumberFormat="1" applyFont="1" applyFill="1" applyBorder="1" applyAlignment="1">
      <alignment horizontal="center"/>
    </xf>
    <xf numFmtId="164" fontId="5" fillId="35" borderId="31" xfId="60" applyNumberFormat="1" applyFont="1" applyFill="1" applyBorder="1" applyAlignment="1">
      <alignment horizontal="center"/>
    </xf>
    <xf numFmtId="8" fontId="7" fillId="35" borderId="15" xfId="46" applyNumberFormat="1" applyFont="1" applyFill="1" applyBorder="1" applyAlignment="1">
      <alignment horizontal="right"/>
    </xf>
    <xf numFmtId="8" fontId="7" fillId="35" borderId="0" xfId="46" applyNumberFormat="1" applyFont="1" applyFill="1" applyBorder="1" applyAlignment="1">
      <alignment horizontal="right"/>
    </xf>
    <xf numFmtId="8" fontId="7" fillId="35" borderId="43" xfId="46" applyNumberFormat="1" applyFont="1" applyFill="1" applyBorder="1" applyAlignment="1">
      <alignment horizontal="right"/>
    </xf>
    <xf numFmtId="8" fontId="7" fillId="35" borderId="13" xfId="46" applyNumberFormat="1" applyFont="1" applyFill="1" applyBorder="1" applyAlignment="1">
      <alignment horizontal="right"/>
    </xf>
    <xf numFmtId="8" fontId="7" fillId="35" borderId="10" xfId="46" applyNumberFormat="1" applyFont="1" applyFill="1" applyBorder="1" applyAlignment="1">
      <alignment horizontal="right"/>
    </xf>
    <xf numFmtId="164" fontId="5" fillId="35" borderId="32" xfId="60" applyNumberFormat="1" applyFont="1" applyFill="1" applyBorder="1" applyAlignment="1">
      <alignment horizontal="center"/>
    </xf>
    <xf numFmtId="0" fontId="4" fillId="0" borderId="0" xfId="56" applyFont="1" applyFill="1">
      <alignment/>
      <protection/>
    </xf>
    <xf numFmtId="44" fontId="8" fillId="35" borderId="0" xfId="44" applyFont="1" applyFill="1" applyBorder="1" applyAlignment="1">
      <alignment/>
    </xf>
    <xf numFmtId="8" fontId="7" fillId="35" borderId="16" xfId="46" applyNumberFormat="1" applyFont="1" applyFill="1" applyBorder="1" applyAlignment="1">
      <alignment/>
    </xf>
    <xf numFmtId="6" fontId="7" fillId="35" borderId="13" xfId="46" applyNumberFormat="1" applyFont="1" applyFill="1" applyBorder="1" applyAlignment="1">
      <alignment/>
    </xf>
    <xf numFmtId="8" fontId="7" fillId="35" borderId="13" xfId="46" applyNumberFormat="1" applyFont="1" applyFill="1" applyBorder="1" applyAlignment="1">
      <alignment/>
    </xf>
    <xf numFmtId="44" fontId="7" fillId="35" borderId="15" xfId="46" applyFont="1" applyFill="1" applyBorder="1" applyAlignment="1">
      <alignment/>
    </xf>
    <xf numFmtId="164" fontId="7" fillId="35" borderId="13" xfId="60" applyNumberFormat="1" applyFont="1" applyFill="1" applyBorder="1" applyAlignment="1">
      <alignment horizontal="center"/>
    </xf>
    <xf numFmtId="8" fontId="7" fillId="35" borderId="15" xfId="46" applyNumberFormat="1" applyFont="1" applyFill="1" applyBorder="1" applyAlignment="1">
      <alignment/>
    </xf>
    <xf numFmtId="8" fontId="7" fillId="35" borderId="17" xfId="46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65" fontId="8" fillId="0" borderId="13" xfId="0" applyNumberFormat="1" applyFont="1" applyFill="1" applyBorder="1" applyAlignment="1">
      <alignment horizontal="right"/>
    </xf>
    <xf numFmtId="8" fontId="5" fillId="0" borderId="0" xfId="46" applyNumberFormat="1" applyFont="1" applyFill="1" applyBorder="1" applyAlignment="1">
      <alignment/>
    </xf>
    <xf numFmtId="164" fontId="5" fillId="0" borderId="12" xfId="60" applyNumberFormat="1" applyFont="1" applyFill="1" applyBorder="1" applyAlignment="1">
      <alignment horizontal="center"/>
    </xf>
    <xf numFmtId="8" fontId="5" fillId="0" borderId="13" xfId="46" applyNumberFormat="1" applyFont="1" applyFill="1" applyBorder="1" applyAlignment="1">
      <alignment horizontal="center"/>
    </xf>
    <xf numFmtId="8" fontId="7" fillId="0" borderId="13" xfId="46" applyNumberFormat="1" applyFont="1" applyFill="1" applyBorder="1" applyAlignment="1">
      <alignment horizontal="right"/>
    </xf>
    <xf numFmtId="8" fontId="8" fillId="0" borderId="13" xfId="46" applyNumberFormat="1" applyFont="1" applyFill="1" applyBorder="1" applyAlignment="1">
      <alignment horizontal="right"/>
    </xf>
    <xf numFmtId="164" fontId="5" fillId="0" borderId="18" xfId="60" applyNumberFormat="1" applyFont="1" applyFill="1" applyBorder="1" applyAlignment="1">
      <alignment horizontal="center"/>
    </xf>
    <xf numFmtId="164" fontId="5" fillId="0" borderId="29" xfId="60" applyNumberFormat="1" applyFont="1" applyFill="1" applyBorder="1" applyAlignment="1">
      <alignment horizontal="center"/>
    </xf>
    <xf numFmtId="164" fontId="7" fillId="0" borderId="13" xfId="60" applyNumberFormat="1" applyFont="1" applyFill="1" applyBorder="1" applyAlignment="1">
      <alignment horizontal="center"/>
    </xf>
    <xf numFmtId="164" fontId="5" fillId="0" borderId="31" xfId="60" applyNumberFormat="1" applyFont="1" applyFill="1" applyBorder="1" applyAlignment="1">
      <alignment horizontal="center"/>
    </xf>
    <xf numFmtId="8" fontId="7" fillId="0" borderId="13" xfId="46" applyNumberFormat="1" applyFont="1" applyFill="1" applyBorder="1" applyAlignment="1">
      <alignment horizontal="center"/>
    </xf>
    <xf numFmtId="164" fontId="5" fillId="0" borderId="32" xfId="6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165" fontId="8" fillId="0" borderId="31" xfId="0" applyNumberFormat="1" applyFont="1" applyFill="1" applyBorder="1" applyAlignment="1">
      <alignment horizontal="right"/>
    </xf>
    <xf numFmtId="8" fontId="5" fillId="0" borderId="34" xfId="46" applyNumberFormat="1" applyFont="1" applyFill="1" applyBorder="1" applyAlignment="1">
      <alignment/>
    </xf>
    <xf numFmtId="8" fontId="5" fillId="0" borderId="31" xfId="46" applyNumberFormat="1" applyFont="1" applyFill="1" applyBorder="1" applyAlignment="1">
      <alignment horizontal="center"/>
    </xf>
    <xf numFmtId="8" fontId="7" fillId="0" borderId="31" xfId="46" applyNumberFormat="1" applyFont="1" applyFill="1" applyBorder="1" applyAlignment="1">
      <alignment horizontal="right"/>
    </xf>
    <xf numFmtId="8" fontId="8" fillId="0" borderId="31" xfId="46" applyNumberFormat="1" applyFont="1" applyFill="1" applyBorder="1" applyAlignment="1">
      <alignment horizontal="right"/>
    </xf>
    <xf numFmtId="164" fontId="7" fillId="0" borderId="31" xfId="60" applyNumberFormat="1" applyFont="1" applyFill="1" applyBorder="1" applyAlignment="1">
      <alignment horizontal="center"/>
    </xf>
    <xf numFmtId="8" fontId="7" fillId="0" borderId="31" xfId="46" applyNumberFormat="1" applyFont="1" applyFill="1" applyBorder="1" applyAlignment="1">
      <alignment horizontal="center"/>
    </xf>
    <xf numFmtId="8" fontId="7" fillId="0" borderId="34" xfId="46" applyNumberFormat="1" applyFont="1" applyFill="1" applyBorder="1" applyAlignment="1">
      <alignment horizontal="right"/>
    </xf>
    <xf numFmtId="44" fontId="7" fillId="0" borderId="34" xfId="44" applyFont="1" applyFill="1" applyBorder="1" applyAlignment="1">
      <alignment horizontal="right"/>
    </xf>
    <xf numFmtId="0" fontId="5" fillId="34" borderId="0" xfId="56" applyFont="1" applyFill="1">
      <alignment/>
      <protection/>
    </xf>
    <xf numFmtId="44" fontId="5" fillId="34" borderId="0" xfId="44" applyFont="1" applyFill="1" applyAlignment="1">
      <alignment horizontal="center"/>
    </xf>
    <xf numFmtId="0" fontId="5" fillId="34" borderId="0" xfId="56" applyFont="1" applyFill="1" applyAlignment="1">
      <alignment horizontal="center"/>
      <protection/>
    </xf>
    <xf numFmtId="44" fontId="5" fillId="34" borderId="0" xfId="46" applyFont="1" applyFill="1" applyAlignment="1">
      <alignment/>
    </xf>
    <xf numFmtId="44" fontId="5" fillId="34" borderId="0" xfId="46" applyFont="1" applyFill="1" applyAlignment="1">
      <alignment horizontal="center"/>
    </xf>
    <xf numFmtId="0" fontId="5" fillId="34" borderId="13" xfId="56" applyFont="1" applyFill="1" applyBorder="1" applyAlignment="1">
      <alignment horizontal="center"/>
      <protection/>
    </xf>
    <xf numFmtId="0" fontId="5" fillId="34" borderId="13" xfId="56" applyFont="1" applyFill="1" applyBorder="1">
      <alignment/>
      <protection/>
    </xf>
    <xf numFmtId="0" fontId="5" fillId="34" borderId="0" xfId="56" applyFont="1" applyFill="1" applyAlignment="1">
      <alignment/>
      <protection/>
    </xf>
    <xf numFmtId="166" fontId="3" fillId="0" borderId="44" xfId="56" applyNumberFormat="1" applyFont="1" applyBorder="1" applyAlignment="1">
      <alignment horizontal="left"/>
      <protection/>
    </xf>
    <xf numFmtId="166" fontId="3" fillId="0" borderId="45" xfId="56" applyNumberFormat="1" applyFont="1" applyBorder="1" applyAlignment="1">
      <alignment horizontal="left"/>
      <protection/>
    </xf>
    <xf numFmtId="166" fontId="3" fillId="0" borderId="13" xfId="56" applyNumberFormat="1" applyFont="1" applyBorder="1" applyAlignment="1">
      <alignment horizontal="left"/>
      <protection/>
    </xf>
    <xf numFmtId="166" fontId="3" fillId="0" borderId="31" xfId="56" applyNumberFormat="1" applyFont="1" applyBorder="1" applyAlignment="1">
      <alignment horizontal="left"/>
      <protection/>
    </xf>
    <xf numFmtId="0" fontId="4" fillId="0" borderId="0" xfId="56" applyFont="1" applyFill="1" applyBorder="1">
      <alignment/>
      <protection/>
    </xf>
    <xf numFmtId="0" fontId="4" fillId="0" borderId="45" xfId="56" applyFont="1" applyFill="1" applyBorder="1">
      <alignment/>
      <protection/>
    </xf>
    <xf numFmtId="0" fontId="8" fillId="0" borderId="35" xfId="56" applyFont="1" applyFill="1" applyBorder="1" applyAlignment="1">
      <alignment horizontal="left"/>
      <protection/>
    </xf>
    <xf numFmtId="0" fontId="7" fillId="0" borderId="36" xfId="56" applyFont="1" applyFill="1" applyBorder="1" applyAlignment="1">
      <alignment horizontal="left"/>
      <protection/>
    </xf>
    <xf numFmtId="44" fontId="8" fillId="35" borderId="36" xfId="44" applyFont="1" applyFill="1" applyBorder="1" applyAlignment="1">
      <alignment/>
    </xf>
    <xf numFmtId="164" fontId="5" fillId="35" borderId="36" xfId="60" applyNumberFormat="1" applyFont="1" applyFill="1" applyBorder="1" applyAlignment="1">
      <alignment horizontal="center"/>
    </xf>
    <xf numFmtId="8" fontId="5" fillId="35" borderId="37" xfId="46" applyNumberFormat="1" applyFont="1" applyFill="1" applyBorder="1" applyAlignment="1">
      <alignment/>
    </xf>
    <xf numFmtId="164" fontId="5" fillId="35" borderId="35" xfId="60" applyNumberFormat="1" applyFont="1" applyFill="1" applyBorder="1" applyAlignment="1">
      <alignment horizontal="center"/>
    </xf>
    <xf numFmtId="8" fontId="5" fillId="35" borderId="36" xfId="46" applyNumberFormat="1" applyFont="1" applyFill="1" applyBorder="1" applyAlignment="1">
      <alignment horizontal="center"/>
    </xf>
    <xf numFmtId="8" fontId="7" fillId="35" borderId="36" xfId="46" applyNumberFormat="1" applyFont="1" applyFill="1" applyBorder="1" applyAlignment="1">
      <alignment horizontal="right"/>
    </xf>
    <xf numFmtId="8" fontId="8" fillId="35" borderId="36" xfId="46" applyNumberFormat="1" applyFont="1" applyFill="1" applyBorder="1" applyAlignment="1">
      <alignment horizontal="right"/>
    </xf>
    <xf numFmtId="164" fontId="5" fillId="35" borderId="46" xfId="60" applyNumberFormat="1" applyFont="1" applyFill="1" applyBorder="1" applyAlignment="1">
      <alignment horizontal="center"/>
    </xf>
    <xf numFmtId="8" fontId="7" fillId="35" borderId="14" xfId="46" applyNumberFormat="1" applyFont="1" applyFill="1" applyBorder="1" applyAlignment="1">
      <alignment horizontal="right"/>
    </xf>
    <xf numFmtId="8" fontId="7" fillId="35" borderId="36" xfId="46" applyNumberFormat="1" applyFont="1" applyFill="1" applyBorder="1" applyAlignment="1">
      <alignment horizontal="center"/>
    </xf>
    <xf numFmtId="8" fontId="7" fillId="35" borderId="37" xfId="46" applyNumberFormat="1" applyFont="1" applyFill="1" applyBorder="1" applyAlignment="1">
      <alignment horizontal="right"/>
    </xf>
    <xf numFmtId="0" fontId="4" fillId="0" borderId="0" xfId="56" applyFont="1" applyBorder="1">
      <alignment/>
      <protection/>
    </xf>
    <xf numFmtId="44" fontId="8" fillId="35" borderId="13" xfId="44" applyFont="1" applyFill="1" applyBorder="1" applyAlignment="1">
      <alignment/>
    </xf>
    <xf numFmtId="165" fontId="8" fillId="35" borderId="13" xfId="56" applyNumberFormat="1" applyFont="1" applyFill="1" applyBorder="1" applyAlignment="1">
      <alignment/>
      <protection/>
    </xf>
    <xf numFmtId="165" fontId="8" fillId="35" borderId="16" xfId="56" applyNumberFormat="1" applyFont="1" applyFill="1" applyBorder="1" applyAlignment="1">
      <alignment/>
      <protection/>
    </xf>
    <xf numFmtId="165" fontId="8" fillId="35" borderId="12" xfId="56" applyNumberFormat="1" applyFont="1" applyFill="1" applyBorder="1" applyAlignment="1">
      <alignment/>
      <protection/>
    </xf>
    <xf numFmtId="165" fontId="8" fillId="35" borderId="18" xfId="56" applyNumberFormat="1" applyFont="1" applyFill="1" applyBorder="1" applyAlignment="1">
      <alignment/>
      <protection/>
    </xf>
    <xf numFmtId="165" fontId="8" fillId="35" borderId="15" xfId="56" applyNumberFormat="1" applyFont="1" applyFill="1" applyBorder="1" applyAlignment="1">
      <alignment/>
      <protection/>
    </xf>
    <xf numFmtId="165" fontId="8" fillId="35" borderId="14" xfId="56" applyNumberFormat="1" applyFont="1" applyFill="1" applyBorder="1" applyAlignment="1">
      <alignment/>
      <protection/>
    </xf>
    <xf numFmtId="165" fontId="7" fillId="35" borderId="13" xfId="56" applyNumberFormat="1" applyFont="1" applyFill="1" applyBorder="1" applyAlignment="1">
      <alignment/>
      <protection/>
    </xf>
    <xf numFmtId="165" fontId="7" fillId="35" borderId="14" xfId="56" applyNumberFormat="1" applyFont="1" applyFill="1" applyBorder="1" applyAlignment="1">
      <alignment/>
      <protection/>
    </xf>
    <xf numFmtId="164" fontId="7" fillId="35" borderId="12" xfId="60" applyNumberFormat="1" applyFont="1" applyFill="1" applyBorder="1" applyAlignment="1">
      <alignment horizontal="center"/>
    </xf>
    <xf numFmtId="164" fontId="7" fillId="35" borderId="12" xfId="60" applyNumberFormat="1" applyFont="1" applyFill="1" applyBorder="1" applyAlignment="1">
      <alignment/>
    </xf>
    <xf numFmtId="164" fontId="7" fillId="35" borderId="13" xfId="60" applyNumberFormat="1" applyFont="1" applyFill="1" applyBorder="1" applyAlignment="1">
      <alignment/>
    </xf>
    <xf numFmtId="0" fontId="7" fillId="0" borderId="13" xfId="56" applyFont="1" applyBorder="1" applyAlignment="1">
      <alignment horizontal="left"/>
      <protection/>
    </xf>
    <xf numFmtId="165" fontId="7" fillId="35" borderId="15" xfId="56" applyNumberFormat="1" applyFont="1" applyFill="1" applyBorder="1" applyAlignment="1">
      <alignment/>
      <protection/>
    </xf>
    <xf numFmtId="44" fontId="8" fillId="0" borderId="0" xfId="44" applyFont="1" applyBorder="1" applyAlignment="1">
      <alignment/>
    </xf>
    <xf numFmtId="165" fontId="8" fillId="0" borderId="0" xfId="0" applyNumberFormat="1" applyFont="1" applyBorder="1" applyAlignment="1">
      <alignment horizontal="right"/>
    </xf>
    <xf numFmtId="164" fontId="5" fillId="0" borderId="16" xfId="60" applyNumberFormat="1" applyFont="1" applyBorder="1" applyAlignment="1">
      <alignment horizontal="center"/>
    </xf>
    <xf numFmtId="164" fontId="5" fillId="0" borderId="17" xfId="60" applyNumberFormat="1" applyFont="1" applyBorder="1" applyAlignment="1">
      <alignment horizontal="center"/>
    </xf>
    <xf numFmtId="44" fontId="5" fillId="0" borderId="0" xfId="46" applyFont="1" applyBorder="1" applyAlignment="1">
      <alignment/>
    </xf>
    <xf numFmtId="8" fontId="5" fillId="0" borderId="36" xfId="56" applyNumberFormat="1" applyFont="1" applyBorder="1" applyAlignment="1">
      <alignment/>
      <protection/>
    </xf>
    <xf numFmtId="8" fontId="5" fillId="0" borderId="36" xfId="56" applyNumberFormat="1" applyFont="1" applyBorder="1" applyAlignment="1">
      <alignment horizontal="center"/>
      <protection/>
    </xf>
    <xf numFmtId="8" fontId="5" fillId="0" borderId="37" xfId="56" applyNumberFormat="1" applyFont="1" applyBorder="1" applyAlignment="1">
      <alignment horizontal="center"/>
      <protection/>
    </xf>
    <xf numFmtId="0" fontId="8" fillId="0" borderId="12" xfId="56" applyFont="1" applyBorder="1" applyAlignment="1">
      <alignment horizontal="left"/>
      <protection/>
    </xf>
    <xf numFmtId="8" fontId="8" fillId="0" borderId="13" xfId="44" applyNumberFormat="1" applyFont="1" applyBorder="1" applyAlignment="1">
      <alignment horizontal="right"/>
    </xf>
    <xf numFmtId="8" fontId="8" fillId="0" borderId="16" xfId="46" applyNumberFormat="1" applyFont="1" applyBorder="1" applyAlignment="1">
      <alignment horizontal="right"/>
    </xf>
    <xf numFmtId="44" fontId="7" fillId="0" borderId="15" xfId="46" applyFont="1" applyBorder="1" applyAlignment="1">
      <alignment horizontal="right"/>
    </xf>
    <xf numFmtId="8" fontId="8" fillId="0" borderId="0" xfId="44" applyNumberFormat="1" applyFont="1" applyBorder="1" applyAlignment="1">
      <alignment/>
    </xf>
    <xf numFmtId="8" fontId="7" fillId="0" borderId="16" xfId="46" applyNumberFormat="1" applyFont="1" applyFill="1" applyBorder="1" applyAlignment="1">
      <alignment/>
    </xf>
    <xf numFmtId="44" fontId="7" fillId="0" borderId="13" xfId="46" applyFont="1" applyFill="1" applyBorder="1" applyAlignment="1">
      <alignment/>
    </xf>
    <xf numFmtId="8" fontId="7" fillId="0" borderId="13" xfId="46" applyNumberFormat="1" applyFont="1" applyFill="1" applyBorder="1" applyAlignment="1">
      <alignment/>
    </xf>
    <xf numFmtId="44" fontId="7" fillId="0" borderId="13" xfId="44" applyFont="1" applyFill="1" applyBorder="1" applyAlignment="1">
      <alignment/>
    </xf>
    <xf numFmtId="8" fontId="7" fillId="0" borderId="15" xfId="46" applyNumberFormat="1" applyFont="1" applyFill="1" applyBorder="1" applyAlignment="1">
      <alignment/>
    </xf>
    <xf numFmtId="44" fontId="7" fillId="0" borderId="13" xfId="46" applyFont="1" applyFill="1" applyBorder="1" applyAlignment="1">
      <alignment horizontal="center"/>
    </xf>
    <xf numFmtId="8" fontId="7" fillId="0" borderId="0" xfId="46" applyNumberFormat="1" applyFont="1" applyFill="1" applyBorder="1" applyAlignment="1">
      <alignment/>
    </xf>
    <xf numFmtId="0" fontId="8" fillId="0" borderId="29" xfId="56" applyFont="1" applyBorder="1" applyAlignment="1">
      <alignment horizontal="left"/>
      <protection/>
    </xf>
    <xf numFmtId="0" fontId="7" fillId="0" borderId="31" xfId="56" applyFont="1" applyBorder="1" applyAlignment="1">
      <alignment horizontal="left"/>
      <protection/>
    </xf>
    <xf numFmtId="8" fontId="8" fillId="0" borderId="31" xfId="44" applyNumberFormat="1" applyFont="1" applyBorder="1" applyAlignment="1">
      <alignment horizontal="right"/>
    </xf>
    <xf numFmtId="44" fontId="7" fillId="33" borderId="31" xfId="46" applyFont="1" applyFill="1" applyBorder="1" applyAlignment="1">
      <alignment/>
    </xf>
    <xf numFmtId="44" fontId="7" fillId="33" borderId="31" xfId="44" applyFont="1" applyFill="1" applyBorder="1" applyAlignment="1">
      <alignment/>
    </xf>
    <xf numFmtId="0" fontId="7" fillId="33" borderId="31" xfId="56" applyFont="1" applyFill="1" applyBorder="1" applyAlignment="1">
      <alignment/>
      <protection/>
    </xf>
    <xf numFmtId="8" fontId="7" fillId="33" borderId="33" xfId="56" applyNumberFormat="1" applyFont="1" applyFill="1" applyBorder="1" applyAlignment="1">
      <alignment/>
      <protection/>
    </xf>
    <xf numFmtId="8" fontId="7" fillId="33" borderId="31" xfId="46" applyNumberFormat="1" applyFont="1" applyFill="1" applyBorder="1" applyAlignment="1">
      <alignment/>
    </xf>
    <xf numFmtId="164" fontId="5" fillId="0" borderId="30" xfId="60" applyNumberFormat="1" applyFont="1" applyBorder="1" applyAlignment="1">
      <alignment horizontal="center"/>
    </xf>
    <xf numFmtId="164" fontId="5" fillId="0" borderId="47" xfId="60" applyNumberFormat="1" applyFont="1" applyBorder="1" applyAlignment="1">
      <alignment horizontal="center"/>
    </xf>
    <xf numFmtId="44" fontId="7" fillId="0" borderId="34" xfId="46" applyFont="1" applyBorder="1" applyAlignment="1">
      <alignment horizontal="right"/>
    </xf>
    <xf numFmtId="8" fontId="7" fillId="36" borderId="33" xfId="56" applyNumberFormat="1" applyFont="1" applyFill="1" applyBorder="1" applyAlignment="1">
      <alignment/>
      <protection/>
    </xf>
    <xf numFmtId="0" fontId="4" fillId="0" borderId="34" xfId="56" applyFont="1" applyBorder="1">
      <alignment/>
      <protection/>
    </xf>
    <xf numFmtId="44" fontId="8" fillId="0" borderId="0" xfId="44" applyFont="1" applyAlignment="1">
      <alignment/>
    </xf>
    <xf numFmtId="44" fontId="5" fillId="0" borderId="0" xfId="46" applyFont="1" applyAlignment="1">
      <alignment/>
    </xf>
    <xf numFmtId="44" fontId="5" fillId="0" borderId="0" xfId="46" applyFont="1" applyAlignment="1">
      <alignment horizontal="center"/>
    </xf>
    <xf numFmtId="0" fontId="5" fillId="0" borderId="0" xfId="56" applyFont="1">
      <alignment/>
      <protection/>
    </xf>
    <xf numFmtId="0" fontId="7" fillId="33" borderId="0" xfId="56" applyFont="1" applyFill="1" applyBorder="1" applyAlignment="1">
      <alignment/>
      <protection/>
    </xf>
    <xf numFmtId="8" fontId="8" fillId="0" borderId="0" xfId="46" applyNumberFormat="1" applyFont="1" applyAlignment="1">
      <alignment/>
    </xf>
    <xf numFmtId="0" fontId="2" fillId="0" borderId="0" xfId="56" applyFont="1" applyBorder="1" applyAlignment="1">
      <alignment horizontal="left"/>
      <protection/>
    </xf>
    <xf numFmtId="0" fontId="6" fillId="37" borderId="48" xfId="56" applyFont="1" applyFill="1" applyBorder="1" applyAlignment="1">
      <alignment horizontal="left"/>
      <protection/>
    </xf>
    <xf numFmtId="0" fontId="6" fillId="37" borderId="49" xfId="56" applyFont="1" applyFill="1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9" fontId="3" fillId="0" borderId="25" xfId="60" applyFont="1" applyBorder="1" applyAlignment="1">
      <alignment horizontal="center"/>
    </xf>
    <xf numFmtId="9" fontId="3" fillId="0" borderId="49" xfId="60" applyFont="1" applyBorder="1" applyAlignment="1">
      <alignment horizontal="center"/>
    </xf>
    <xf numFmtId="9" fontId="3" fillId="0" borderId="26" xfId="60" applyFont="1" applyBorder="1" applyAlignment="1">
      <alignment horizontal="center"/>
    </xf>
    <xf numFmtId="9" fontId="3" fillId="0" borderId="43" xfId="60" applyFont="1" applyBorder="1" applyAlignment="1">
      <alignment horizontal="center"/>
    </xf>
    <xf numFmtId="9" fontId="3" fillId="0" borderId="27" xfId="60" applyFont="1" applyBorder="1" applyAlignment="1">
      <alignment horizontal="center"/>
    </xf>
    <xf numFmtId="0" fontId="3" fillId="0" borderId="50" xfId="56" applyFont="1" applyBorder="1" applyAlignment="1">
      <alignment horizontal="left"/>
      <protection/>
    </xf>
    <xf numFmtId="0" fontId="3" fillId="0" borderId="10" xfId="56" applyFont="1" applyBorder="1" applyAlignment="1">
      <alignment horizontal="left"/>
      <protection/>
    </xf>
    <xf numFmtId="0" fontId="3" fillId="0" borderId="51" xfId="56" applyFont="1" applyBorder="1" applyAlignment="1">
      <alignment horizontal="left"/>
      <protection/>
    </xf>
    <xf numFmtId="0" fontId="3" fillId="0" borderId="44" xfId="56" applyFont="1" applyFill="1" applyBorder="1" applyAlignment="1">
      <alignment horizontal="left"/>
      <protection/>
    </xf>
    <xf numFmtId="0" fontId="3" fillId="0" borderId="45" xfId="56" applyFont="1" applyFill="1" applyBorder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52" xfId="56" applyFont="1" applyFill="1" applyBorder="1" applyAlignment="1">
      <alignment horizontal="left"/>
      <protection/>
    </xf>
    <xf numFmtId="0" fontId="3" fillId="0" borderId="48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0" borderId="53" xfId="56" applyFont="1" applyBorder="1" applyAlignment="1">
      <alignment horizontal="center"/>
      <protection/>
    </xf>
    <xf numFmtId="9" fontId="3" fillId="0" borderId="12" xfId="60" applyFont="1" applyBorder="1" applyAlignment="1">
      <alignment horizontal="center"/>
    </xf>
    <xf numFmtId="9" fontId="3" fillId="0" borderId="17" xfId="60" applyFont="1" applyBorder="1" applyAlignment="1">
      <alignment horizontal="center"/>
    </xf>
    <xf numFmtId="9" fontId="3" fillId="0" borderId="13" xfId="60" applyFont="1" applyBorder="1" applyAlignment="1">
      <alignment horizontal="center"/>
    </xf>
    <xf numFmtId="9" fontId="3" fillId="0" borderId="16" xfId="60" applyFont="1" applyBorder="1" applyAlignment="1">
      <alignment horizontal="center"/>
    </xf>
    <xf numFmtId="9" fontId="3" fillId="0" borderId="18" xfId="60" applyFont="1" applyBorder="1" applyAlignment="1">
      <alignment horizontal="center"/>
    </xf>
    <xf numFmtId="9" fontId="3" fillId="0" borderId="54" xfId="60" applyFont="1" applyBorder="1" applyAlignment="1">
      <alignment horizontal="center"/>
    </xf>
    <xf numFmtId="9" fontId="3" fillId="0" borderId="55" xfId="60" applyFont="1" applyBorder="1" applyAlignment="1">
      <alignment horizontal="center"/>
    </xf>
    <xf numFmtId="9" fontId="3" fillId="0" borderId="56" xfId="60" applyFont="1" applyBorder="1" applyAlignment="1">
      <alignment horizontal="center"/>
    </xf>
    <xf numFmtId="9" fontId="3" fillId="0" borderId="12" xfId="60" applyFont="1" applyBorder="1" applyAlignment="1">
      <alignment/>
    </xf>
    <xf numFmtId="9" fontId="3" fillId="0" borderId="17" xfId="60" applyFont="1" applyBorder="1" applyAlignment="1">
      <alignment/>
    </xf>
    <xf numFmtId="9" fontId="3" fillId="0" borderId="13" xfId="60" applyFont="1" applyBorder="1" applyAlignment="1">
      <alignment/>
    </xf>
    <xf numFmtId="9" fontId="3" fillId="0" borderId="16" xfId="60" applyFont="1" applyBorder="1" applyAlignment="1">
      <alignment/>
    </xf>
    <xf numFmtId="9" fontId="3" fillId="0" borderId="18" xfId="60" applyFont="1" applyBorder="1" applyAlignment="1">
      <alignment/>
    </xf>
    <xf numFmtId="0" fontId="3" fillId="0" borderId="57" xfId="56" applyFont="1" applyBorder="1" applyAlignment="1">
      <alignment horizontal="center" wrapText="1"/>
      <protection/>
    </xf>
    <xf numFmtId="0" fontId="3" fillId="0" borderId="17" xfId="56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5" customWidth="1"/>
    <col min="2" max="2" width="38.28125" style="5" customWidth="1"/>
    <col min="3" max="3" width="20.00390625" style="270" bestFit="1" customWidth="1"/>
    <col min="4" max="4" width="12.28125" style="5" customWidth="1"/>
    <col min="5" max="5" width="15.28125" style="110" hidden="1" customWidth="1"/>
    <col min="6" max="6" width="9.140625" style="5" customWidth="1"/>
    <col min="7" max="7" width="14.00390625" style="5" hidden="1" customWidth="1"/>
    <col min="8" max="8" width="9.140625" style="5" customWidth="1"/>
    <col min="9" max="9" width="16.00390625" style="5" hidden="1" customWidth="1"/>
    <col min="10" max="10" width="9.140625" style="5" customWidth="1"/>
    <col min="11" max="11" width="16.00390625" style="5" hidden="1" customWidth="1"/>
    <col min="12" max="12" width="9.140625" style="5" customWidth="1"/>
    <col min="13" max="13" width="16.28125" style="5" hidden="1" customWidth="1"/>
    <col min="14" max="14" width="10.140625" style="2" customWidth="1"/>
    <col min="15" max="15" width="16.28125" style="271" hidden="1" customWidth="1"/>
    <col min="16" max="16" width="11.57421875" style="2" customWidth="1"/>
    <col min="17" max="17" width="15.28125" style="110" hidden="1" customWidth="1"/>
    <col min="18" max="18" width="14.28125" style="2" customWidth="1"/>
    <col min="19" max="19" width="16.00390625" style="272" hidden="1" customWidth="1"/>
    <col min="20" max="20" width="9.140625" style="5" customWidth="1"/>
    <col min="21" max="21" width="16.00390625" style="273" hidden="1" customWidth="1"/>
    <col min="22" max="22" width="9.140625" style="5" customWidth="1"/>
    <col min="23" max="23" width="16.00390625" style="273" hidden="1" customWidth="1"/>
    <col min="24" max="24" width="9.140625" style="5" customWidth="1"/>
    <col min="25" max="25" width="15.00390625" style="273" hidden="1" customWidth="1"/>
    <col min="26" max="26" width="9.140625" style="5" customWidth="1"/>
    <col min="27" max="27" width="15.00390625" style="273" hidden="1" customWidth="1"/>
    <col min="28" max="28" width="9.140625" style="5" customWidth="1"/>
    <col min="29" max="29" width="16.00390625" style="273" hidden="1" customWidth="1"/>
    <col min="30" max="30" width="9.140625" style="5" customWidth="1"/>
    <col min="31" max="31" width="15.00390625" style="273" hidden="1" customWidth="1"/>
    <col min="32" max="32" width="9.140625" style="5" customWidth="1"/>
    <col min="33" max="33" width="15.00390625" style="273" hidden="1" customWidth="1"/>
    <col min="34" max="34" width="9.140625" style="5" customWidth="1"/>
    <col min="35" max="35" width="14.00390625" style="273" hidden="1" customWidth="1"/>
    <col min="36" max="36" width="9.140625" style="5" customWidth="1"/>
    <col min="37" max="37" width="14.00390625" style="273" hidden="1" customWidth="1"/>
    <col min="38" max="38" width="9.140625" style="5" customWidth="1"/>
    <col min="39" max="39" width="14.00390625" style="273" hidden="1" customWidth="1"/>
    <col min="40" max="40" width="9.140625" style="5" customWidth="1"/>
    <col min="41" max="41" width="15.00390625" style="273" hidden="1" customWidth="1"/>
    <col min="42" max="16384" width="9.140625" style="5" customWidth="1"/>
  </cols>
  <sheetData>
    <row r="1" spans="1:42" ht="21" thickBo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1"/>
      <c r="AD1" s="2" t="s">
        <v>1</v>
      </c>
      <c r="AE1" s="3"/>
      <c r="AF1" s="2"/>
      <c r="AG1" s="3"/>
      <c r="AH1" s="2"/>
      <c r="AI1" s="4"/>
      <c r="AJ1" s="2"/>
      <c r="AK1" s="3"/>
      <c r="AL1" s="2"/>
      <c r="AM1" s="3"/>
      <c r="AN1" s="2"/>
      <c r="AO1" s="3"/>
      <c r="AP1" s="2"/>
    </row>
    <row r="2" spans="1:42" ht="15">
      <c r="A2" s="277"/>
      <c r="B2" s="278"/>
      <c r="C2" s="279"/>
      <c r="D2" s="279"/>
      <c r="E2" s="6"/>
      <c r="F2" s="281" t="s">
        <v>2</v>
      </c>
      <c r="G2" s="282"/>
      <c r="H2" s="283"/>
      <c r="I2" s="283"/>
      <c r="J2" s="283"/>
      <c r="K2" s="284"/>
      <c r="L2" s="285"/>
      <c r="M2" s="7"/>
      <c r="N2" s="282" t="s">
        <v>3</v>
      </c>
      <c r="O2" s="282"/>
      <c r="P2" s="283"/>
      <c r="Q2" s="283"/>
      <c r="R2" s="283"/>
      <c r="S2" s="284"/>
      <c r="T2" s="284"/>
      <c r="U2" s="7"/>
      <c r="V2" s="281" t="s">
        <v>4</v>
      </c>
      <c r="W2" s="282"/>
      <c r="X2" s="283"/>
      <c r="Y2" s="283"/>
      <c r="Z2" s="283"/>
      <c r="AA2" s="284"/>
      <c r="AB2" s="285"/>
      <c r="AC2" s="7"/>
      <c r="AD2" s="293" t="s">
        <v>5</v>
      </c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5"/>
    </row>
    <row r="3" spans="1:42" ht="15.75" thickBot="1">
      <c r="A3" s="8"/>
      <c r="B3" s="9"/>
      <c r="C3" s="280"/>
      <c r="D3" s="280"/>
      <c r="E3" s="10"/>
      <c r="F3" s="296" t="s">
        <v>6</v>
      </c>
      <c r="G3" s="297"/>
      <c r="H3" s="298"/>
      <c r="I3" s="298"/>
      <c r="J3" s="298"/>
      <c r="K3" s="299"/>
      <c r="L3" s="300"/>
      <c r="M3" s="11"/>
      <c r="N3" s="301" t="s">
        <v>6</v>
      </c>
      <c r="O3" s="301"/>
      <c r="P3" s="302"/>
      <c r="Q3" s="302"/>
      <c r="R3" s="302"/>
      <c r="S3" s="303"/>
      <c r="T3" s="303"/>
      <c r="U3" s="11"/>
      <c r="V3" s="296" t="s">
        <v>6</v>
      </c>
      <c r="W3" s="297"/>
      <c r="X3" s="298"/>
      <c r="Y3" s="298"/>
      <c r="Z3" s="298"/>
      <c r="AA3" s="299"/>
      <c r="AB3" s="300"/>
      <c r="AC3" s="11"/>
      <c r="AD3" s="304" t="s">
        <v>6</v>
      </c>
      <c r="AE3" s="305"/>
      <c r="AF3" s="306"/>
      <c r="AG3" s="306"/>
      <c r="AH3" s="306"/>
      <c r="AI3" s="306"/>
      <c r="AJ3" s="306"/>
      <c r="AK3" s="306"/>
      <c r="AL3" s="306"/>
      <c r="AM3" s="306"/>
      <c r="AN3" s="306"/>
      <c r="AO3" s="307"/>
      <c r="AP3" s="308"/>
    </row>
    <row r="4" spans="1:42" ht="24" thickBot="1">
      <c r="A4" s="309"/>
      <c r="B4" s="310"/>
      <c r="C4" s="12" t="s">
        <v>7</v>
      </c>
      <c r="D4" s="13" t="s">
        <v>8</v>
      </c>
      <c r="E4" s="14"/>
      <c r="F4" s="15" t="s">
        <v>9</v>
      </c>
      <c r="G4" s="16"/>
      <c r="H4" s="17" t="s">
        <v>10</v>
      </c>
      <c r="I4" s="18"/>
      <c r="J4" s="17" t="s">
        <v>11</v>
      </c>
      <c r="K4" s="19"/>
      <c r="L4" s="20" t="s">
        <v>12</v>
      </c>
      <c r="M4" s="21"/>
      <c r="N4" s="22" t="s">
        <v>13</v>
      </c>
      <c r="O4" s="23"/>
      <c r="P4" s="24" t="s">
        <v>14</v>
      </c>
      <c r="Q4" s="25"/>
      <c r="R4" s="26" t="s">
        <v>15</v>
      </c>
      <c r="S4" s="27"/>
      <c r="T4" s="28" t="s">
        <v>16</v>
      </c>
      <c r="U4" s="29"/>
      <c r="V4" s="30" t="s">
        <v>17</v>
      </c>
      <c r="W4" s="31"/>
      <c r="X4" s="32" t="s">
        <v>18</v>
      </c>
      <c r="Y4" s="32"/>
      <c r="Z4" s="32" t="s">
        <v>19</v>
      </c>
      <c r="AA4" s="33"/>
      <c r="AB4" s="34" t="s">
        <v>20</v>
      </c>
      <c r="AC4" s="35"/>
      <c r="AD4" s="30" t="s">
        <v>21</v>
      </c>
      <c r="AE4" s="31"/>
      <c r="AF4" s="32" t="s">
        <v>22</v>
      </c>
      <c r="AG4" s="32"/>
      <c r="AH4" s="32" t="s">
        <v>23</v>
      </c>
      <c r="AI4" s="36"/>
      <c r="AJ4" s="32" t="s">
        <v>24</v>
      </c>
      <c r="AK4" s="32"/>
      <c r="AL4" s="32" t="s">
        <v>25</v>
      </c>
      <c r="AM4" s="32"/>
      <c r="AN4" s="32" t="s">
        <v>26</v>
      </c>
      <c r="AO4" s="33"/>
      <c r="AP4" s="34" t="s">
        <v>27</v>
      </c>
    </row>
    <row r="5" spans="1:42" ht="15.75" thickBot="1">
      <c r="A5" s="37"/>
      <c r="B5" s="38"/>
      <c r="C5" s="39"/>
      <c r="D5" s="38"/>
      <c r="E5" s="40"/>
      <c r="F5" s="41"/>
      <c r="G5" s="41"/>
      <c r="H5" s="41"/>
      <c r="I5" s="40"/>
      <c r="J5" s="41"/>
      <c r="K5" s="41"/>
      <c r="L5" s="41"/>
      <c r="M5" s="41"/>
      <c r="N5" s="41"/>
      <c r="O5" s="40"/>
      <c r="P5" s="41"/>
      <c r="Q5" s="40"/>
      <c r="R5" s="41"/>
      <c r="S5" s="40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41"/>
      <c r="AK5" s="41"/>
      <c r="AL5" s="41"/>
      <c r="AM5" s="41"/>
      <c r="AN5" s="41"/>
      <c r="AO5" s="41"/>
      <c r="AP5" s="41"/>
    </row>
    <row r="6" spans="1:42" ht="15.75" thickBot="1">
      <c r="A6" s="286" t="s">
        <v>28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8"/>
    </row>
    <row r="7" spans="1:42" ht="15">
      <c r="A7" s="43" t="s">
        <v>29</v>
      </c>
      <c r="B7" s="44" t="s">
        <v>30</v>
      </c>
      <c r="C7" s="45"/>
      <c r="D7" s="46"/>
      <c r="E7" s="47"/>
      <c r="F7" s="48"/>
      <c r="G7" s="49"/>
      <c r="H7" s="49"/>
      <c r="I7" s="49"/>
      <c r="J7" s="49"/>
      <c r="K7" s="50"/>
      <c r="L7" s="51"/>
      <c r="M7" s="47"/>
      <c r="N7" s="48"/>
      <c r="O7" s="52"/>
      <c r="P7" s="49"/>
      <c r="Q7" s="52"/>
      <c r="R7" s="49"/>
      <c r="S7" s="52"/>
      <c r="T7" s="51"/>
      <c r="U7" s="53"/>
      <c r="V7" s="48"/>
      <c r="W7" s="54"/>
      <c r="X7" s="49"/>
      <c r="Y7" s="55"/>
      <c r="Z7" s="49"/>
      <c r="AA7" s="49"/>
      <c r="AB7" s="51"/>
      <c r="AC7" s="56"/>
      <c r="AD7" s="48"/>
      <c r="AE7" s="49"/>
      <c r="AF7" s="49"/>
      <c r="AG7" s="54"/>
      <c r="AH7" s="49"/>
      <c r="AI7" s="57"/>
      <c r="AJ7" s="49"/>
      <c r="AK7" s="54"/>
      <c r="AL7" s="49"/>
      <c r="AM7" s="54"/>
      <c r="AN7" s="49"/>
      <c r="AO7" s="54"/>
      <c r="AP7" s="51"/>
    </row>
    <row r="8" spans="1:42" ht="15">
      <c r="A8" s="43" t="s">
        <v>31</v>
      </c>
      <c r="B8" s="44" t="s">
        <v>32</v>
      </c>
      <c r="C8" s="58">
        <v>162031314.81</v>
      </c>
      <c r="D8" s="59">
        <f>(C8/$C$41)</f>
        <v>0.08911678650621933</v>
      </c>
      <c r="E8" s="60">
        <v>11123023.08</v>
      </c>
      <c r="F8" s="61">
        <f>(E8/$C$8)</f>
        <v>0.0686473666713314</v>
      </c>
      <c r="G8" s="62">
        <v>141904416.21</v>
      </c>
      <c r="H8" s="59">
        <f>(G8/$C$8)</f>
        <v>0.8757838963190476</v>
      </c>
      <c r="I8" s="63">
        <v>8404875.52</v>
      </c>
      <c r="J8" s="59">
        <f>(I8/$C$8)</f>
        <v>0.051871920744799634</v>
      </c>
      <c r="K8" s="64">
        <v>599000</v>
      </c>
      <c r="L8" s="65">
        <f>(K8/$C$8)</f>
        <v>0.0036968162648213718</v>
      </c>
      <c r="M8" s="66">
        <v>154329567.35</v>
      </c>
      <c r="N8" s="61">
        <f>(M8/$C$8)</f>
        <v>0.9524675370990405</v>
      </c>
      <c r="O8" s="67">
        <v>2864293.96</v>
      </c>
      <c r="P8" s="59">
        <f>(O8/$C$8)</f>
        <v>0.017677409847341594</v>
      </c>
      <c r="Q8" s="68">
        <v>4226733.5</v>
      </c>
      <c r="R8" s="59">
        <f>(Q8/$C$8)</f>
        <v>0.02608590509159493</v>
      </c>
      <c r="S8" s="69">
        <v>610720</v>
      </c>
      <c r="T8" s="65">
        <f>(S8/$C$8)</f>
        <v>0.003769147962022885</v>
      </c>
      <c r="U8" s="70">
        <v>18029584.49</v>
      </c>
      <c r="V8" s="61">
        <f>(U8/$C$8)</f>
        <v>0.1112722223549301</v>
      </c>
      <c r="W8" s="71">
        <v>47079768.67</v>
      </c>
      <c r="X8" s="59">
        <f>(W8/$C$8)</f>
        <v>0.29055969042284413</v>
      </c>
      <c r="Y8" s="71">
        <v>68555444.3</v>
      </c>
      <c r="Z8" s="59">
        <f>(Y8/$C$8)</f>
        <v>0.4230999691657689</v>
      </c>
      <c r="AA8" s="71">
        <v>27390901.09</v>
      </c>
      <c r="AB8" s="65">
        <f>(AA8/$C$8)</f>
        <v>0.16904695936164513</v>
      </c>
      <c r="AC8" s="72">
        <v>26958503.03</v>
      </c>
      <c r="AD8" s="61">
        <f>(AC8/$C$8)</f>
        <v>0.16637835137986684</v>
      </c>
      <c r="AE8" s="71">
        <v>6220313.32</v>
      </c>
      <c r="AF8" s="59">
        <f>(AE8/$C$8)</f>
        <v>0.03838957504784812</v>
      </c>
      <c r="AG8" s="71">
        <v>2645644.11</v>
      </c>
      <c r="AH8" s="59">
        <f>(AG8/$C$8)</f>
        <v>0.016327980261730986</v>
      </c>
      <c r="AI8" s="71">
        <v>1031518.62</v>
      </c>
      <c r="AJ8" s="59">
        <f>(AI8/$C$8)</f>
        <v>0.006366168300304</v>
      </c>
      <c r="AK8" s="71">
        <v>312875</v>
      </c>
      <c r="AL8" s="59">
        <f>(AK8/$C$8)</f>
        <v>0.0019309539046009794</v>
      </c>
      <c r="AM8" s="68"/>
      <c r="AN8" s="59">
        <f>(AM8/$C$8)</f>
        <v>0</v>
      </c>
      <c r="AO8" s="71">
        <v>4634450.26</v>
      </c>
      <c r="AP8" s="65">
        <f>(AO8/$C$8)</f>
        <v>0.0286021888141463</v>
      </c>
    </row>
    <row r="9" spans="1:42" ht="15">
      <c r="A9" s="43" t="s">
        <v>33</v>
      </c>
      <c r="B9" s="44" t="s">
        <v>34</v>
      </c>
      <c r="C9" s="58">
        <v>8675720.55</v>
      </c>
      <c r="D9" s="59">
        <f>(C9/$C$41)</f>
        <v>0.004771622923313177</v>
      </c>
      <c r="E9" s="62">
        <v>2395945.88</v>
      </c>
      <c r="F9" s="61">
        <f>(E9/$C$9)</f>
        <v>0.27616678824446456</v>
      </c>
      <c r="G9" s="64">
        <v>330000</v>
      </c>
      <c r="H9" s="59">
        <f>(G9/$C$9)</f>
        <v>0.038037186432889426</v>
      </c>
      <c r="I9" s="73">
        <v>5949774.67</v>
      </c>
      <c r="J9" s="59">
        <f>(I9/$C$9)</f>
        <v>0.6857960253226459</v>
      </c>
      <c r="K9" s="74">
        <v>0</v>
      </c>
      <c r="L9" s="65">
        <f>(K9/$C$9)</f>
        <v>0</v>
      </c>
      <c r="M9" s="75">
        <v>6050018.25</v>
      </c>
      <c r="N9" s="61">
        <f>(M9/$C$9)</f>
        <v>0.69735052150798</v>
      </c>
      <c r="O9" s="67">
        <v>678884</v>
      </c>
      <c r="P9" s="59">
        <f>(O9/$C$9)</f>
        <v>0.07825102204335062</v>
      </c>
      <c r="Q9" s="68">
        <v>1946818.3</v>
      </c>
      <c r="R9" s="59">
        <f>(Q9/$C$9)</f>
        <v>0.22439845644866926</v>
      </c>
      <c r="S9" s="69"/>
      <c r="T9" s="65">
        <f>(S9/$C$9)</f>
        <v>0</v>
      </c>
      <c r="U9" s="70">
        <v>2553081.9</v>
      </c>
      <c r="V9" s="61">
        <f>(U9/$C$9)</f>
        <v>0.29427894608707744</v>
      </c>
      <c r="W9" s="71">
        <v>1376072.42</v>
      </c>
      <c r="X9" s="59">
        <f>(W9/$C$9)</f>
        <v>0.1586118884384767</v>
      </c>
      <c r="Y9" s="71">
        <v>2562884.98</v>
      </c>
      <c r="Z9" s="59">
        <f>(Y9/$C$9)</f>
        <v>0.29540889027367295</v>
      </c>
      <c r="AA9" s="71">
        <v>2153731.41</v>
      </c>
      <c r="AB9" s="65">
        <f>(AA9/$C$9)</f>
        <v>0.24824813081375702</v>
      </c>
      <c r="AC9" s="72">
        <v>6842439.14</v>
      </c>
      <c r="AD9" s="61">
        <f>(AC9/$C$9)</f>
        <v>0.7886882824966047</v>
      </c>
      <c r="AE9" s="71">
        <v>3929718.69</v>
      </c>
      <c r="AF9" s="59">
        <f>(AE9/$C$9)</f>
        <v>0.4529558861828485</v>
      </c>
      <c r="AG9" s="71">
        <v>2534776.3</v>
      </c>
      <c r="AH9" s="59">
        <f>(AG9/$C$9)</f>
        <v>0.2921689657235444</v>
      </c>
      <c r="AI9" s="76">
        <v>97729.86</v>
      </c>
      <c r="AJ9" s="59">
        <f>(AI9/$C$9)</f>
        <v>0.011264754257212675</v>
      </c>
      <c r="AK9" s="67">
        <v>99658</v>
      </c>
      <c r="AL9" s="59">
        <f>(AK9/$C$9)</f>
        <v>0.011486999774329983</v>
      </c>
      <c r="AM9" s="67">
        <v>95058</v>
      </c>
      <c r="AN9" s="59">
        <f>(AM9/$C$9)</f>
        <v>0.010956784448295766</v>
      </c>
      <c r="AO9" s="67">
        <v>618776.68</v>
      </c>
      <c r="AP9" s="65">
        <f>(AO9/$C$9)</f>
        <v>0.07132279981055867</v>
      </c>
    </row>
    <row r="10" spans="1:42" ht="15">
      <c r="A10" s="77" t="s">
        <v>35</v>
      </c>
      <c r="B10" s="44" t="s">
        <v>36</v>
      </c>
      <c r="C10" s="58">
        <v>1572573.93</v>
      </c>
      <c r="D10" s="59">
        <f>(C10/$C$41)</f>
        <v>0.0008649114237540409</v>
      </c>
      <c r="E10" s="62">
        <v>1006285.93</v>
      </c>
      <c r="F10" s="61">
        <f>(E10/$C$10)</f>
        <v>0.6398973751269043</v>
      </c>
      <c r="G10" s="78">
        <v>0</v>
      </c>
      <c r="H10" s="59">
        <f>(G10/$C$10)</f>
        <v>0</v>
      </c>
      <c r="I10" s="79">
        <v>566288</v>
      </c>
      <c r="J10" s="59">
        <f>(I10/$C$10)</f>
        <v>0.3601026248730958</v>
      </c>
      <c r="K10" s="78">
        <v>0</v>
      </c>
      <c r="L10" s="65">
        <f>(K10/$C$10)</f>
        <v>0</v>
      </c>
      <c r="M10" s="75">
        <v>859037.25</v>
      </c>
      <c r="N10" s="61">
        <f>(M10/$C$10)</f>
        <v>0.5462619172378116</v>
      </c>
      <c r="O10" s="67">
        <v>121792.68</v>
      </c>
      <c r="P10" s="59">
        <f>(O10/$C$10)</f>
        <v>0.07744798363788213</v>
      </c>
      <c r="Q10" s="68">
        <v>591744</v>
      </c>
      <c r="R10" s="59">
        <f>(Q10/$C$10)</f>
        <v>0.3762900991243064</v>
      </c>
      <c r="S10" s="69"/>
      <c r="T10" s="65">
        <f>(S10/$C$10)</f>
        <v>0</v>
      </c>
      <c r="U10" s="80"/>
      <c r="V10" s="61">
        <f>(U10/$C$10)</f>
        <v>0</v>
      </c>
      <c r="W10" s="68"/>
      <c r="X10" s="59">
        <f>(W10/$C$10)</f>
        <v>0</v>
      </c>
      <c r="Y10" s="68"/>
      <c r="Z10" s="59">
        <f>(Y10/$C$10)</f>
        <v>0</v>
      </c>
      <c r="AA10" s="71">
        <v>0</v>
      </c>
      <c r="AB10" s="65">
        <f>(AA10/$C$10)</f>
        <v>0</v>
      </c>
      <c r="AC10" s="72">
        <v>1369987.28</v>
      </c>
      <c r="AD10" s="61">
        <f>(AC10/$C$10)</f>
        <v>0.871175118615886</v>
      </c>
      <c r="AE10" s="71">
        <v>1340233.97</v>
      </c>
      <c r="AF10" s="59">
        <f>(AE10/$C$10)</f>
        <v>0.8522549842855401</v>
      </c>
      <c r="AG10" s="71">
        <v>773945.97</v>
      </c>
      <c r="AH10" s="59">
        <f>(AG10/$C$10)</f>
        <v>0.4921523594124443</v>
      </c>
      <c r="AI10" s="81">
        <v>684925.44</v>
      </c>
      <c r="AJ10" s="59">
        <f>(AI10/$C$10)</f>
        <v>0.4355441909176251</v>
      </c>
      <c r="AK10" s="67">
        <v>677005.44</v>
      </c>
      <c r="AL10" s="59">
        <f>(AK10/$C$10)</f>
        <v>0.4305078617194169</v>
      </c>
      <c r="AM10" s="59"/>
      <c r="AN10" s="59">
        <f>(AM10/$C$10)</f>
        <v>0</v>
      </c>
      <c r="AO10" s="67">
        <v>81362.53</v>
      </c>
      <c r="AP10" s="65">
        <f>(AO10/$C$10)</f>
        <v>0.0517384451362487</v>
      </c>
    </row>
    <row r="11" spans="1:42" ht="15">
      <c r="A11" s="43" t="s">
        <v>37</v>
      </c>
      <c r="B11" s="44" t="s">
        <v>38</v>
      </c>
      <c r="C11" s="82"/>
      <c r="D11" s="46"/>
      <c r="E11" s="47"/>
      <c r="F11" s="83"/>
      <c r="G11" s="84"/>
      <c r="H11" s="46"/>
      <c r="I11" s="85"/>
      <c r="J11" s="46"/>
      <c r="K11" s="46"/>
      <c r="L11" s="86"/>
      <c r="M11" s="87"/>
      <c r="N11" s="83"/>
      <c r="O11" s="88"/>
      <c r="P11" s="46"/>
      <c r="Q11" s="88"/>
      <c r="R11" s="46"/>
      <c r="S11" s="89"/>
      <c r="T11" s="86"/>
      <c r="U11" s="90"/>
      <c r="V11" s="83"/>
      <c r="W11" s="91"/>
      <c r="X11" s="46"/>
      <c r="Y11" s="88"/>
      <c r="Z11" s="46"/>
      <c r="AA11" s="88"/>
      <c r="AB11" s="86"/>
      <c r="AC11" s="56"/>
      <c r="AD11" s="83"/>
      <c r="AE11" s="88"/>
      <c r="AF11" s="46"/>
      <c r="AG11" s="88"/>
      <c r="AH11" s="46"/>
      <c r="AI11" s="88"/>
      <c r="AJ11" s="46"/>
      <c r="AK11" s="92"/>
      <c r="AL11" s="46"/>
      <c r="AM11" s="92"/>
      <c r="AN11" s="46"/>
      <c r="AO11" s="92"/>
      <c r="AP11" s="86"/>
    </row>
    <row r="12" spans="1:42" ht="15">
      <c r="A12" s="43" t="s">
        <v>39</v>
      </c>
      <c r="B12" s="44" t="s">
        <v>40</v>
      </c>
      <c r="C12" s="58">
        <v>3318583.7</v>
      </c>
      <c r="D12" s="59">
        <f>(C12/$C$41)</f>
        <v>0.0018252120921360773</v>
      </c>
      <c r="E12" s="64">
        <v>151320</v>
      </c>
      <c r="F12" s="61">
        <f>(E12/$C$12)</f>
        <v>0.045597765094790285</v>
      </c>
      <c r="G12" s="93">
        <v>754000</v>
      </c>
      <c r="H12" s="59">
        <f>(G12/$C$12)</f>
        <v>0.2272053587197454</v>
      </c>
      <c r="I12" s="64">
        <v>2413263.7</v>
      </c>
      <c r="J12" s="59">
        <f>(I12/$C$12)</f>
        <v>0.7271968761854644</v>
      </c>
      <c r="K12" s="78">
        <v>0</v>
      </c>
      <c r="L12" s="65">
        <f>(K12/$C$12)</f>
        <v>0</v>
      </c>
      <c r="M12" s="66">
        <v>2071663.7</v>
      </c>
      <c r="N12" s="61">
        <f>(M12/$C$12)</f>
        <v>0.6242613980174735</v>
      </c>
      <c r="O12" s="67">
        <v>151320</v>
      </c>
      <c r="P12" s="59">
        <f>(O12/$C$12)</f>
        <v>0.045597765094790285</v>
      </c>
      <c r="Q12" s="68">
        <v>1095600</v>
      </c>
      <c r="R12" s="59">
        <f>(Q12/$C$12)</f>
        <v>0.33014083688773616</v>
      </c>
      <c r="S12" s="67"/>
      <c r="T12" s="65">
        <f>(S12/$C$12)</f>
        <v>0</v>
      </c>
      <c r="U12" s="70">
        <v>1271144.4</v>
      </c>
      <c r="V12" s="61">
        <f>(U12/$C$12)</f>
        <v>0.3830382219981373</v>
      </c>
      <c r="W12" s="94">
        <v>118364.12</v>
      </c>
      <c r="X12" s="59">
        <f>(W12/$C$12)</f>
        <v>0.035667058811866034</v>
      </c>
      <c r="Y12" s="71">
        <v>122119.35</v>
      </c>
      <c r="Z12" s="59">
        <f>(Y12/$C$12)</f>
        <v>0.03679863491163414</v>
      </c>
      <c r="AA12" s="71">
        <v>1805547.15</v>
      </c>
      <c r="AB12" s="65">
        <f>(AA12/$C$12)</f>
        <v>0.5440716019909336</v>
      </c>
      <c r="AC12" s="72">
        <v>3317175.02</v>
      </c>
      <c r="AD12" s="61">
        <f>(AC12/$C$12)</f>
        <v>0.9995755177125711</v>
      </c>
      <c r="AE12" s="71">
        <v>3040930.22</v>
      </c>
      <c r="AF12" s="59">
        <f>(AE12/$C$12)</f>
        <v>0.9163337420116902</v>
      </c>
      <c r="AG12" s="71">
        <v>747439.32</v>
      </c>
      <c r="AH12" s="59">
        <f>(AG12/$C$12)</f>
        <v>0.22522840692552065</v>
      </c>
      <c r="AI12" s="68"/>
      <c r="AJ12" s="59">
        <f>(AI12/$C$12)</f>
        <v>0</v>
      </c>
      <c r="AK12" s="71">
        <v>1341501.74</v>
      </c>
      <c r="AL12" s="59">
        <f>(AK12/$C$12)</f>
        <v>0.40423923615366397</v>
      </c>
      <c r="AM12" s="68"/>
      <c r="AN12" s="59">
        <f>(AM12/$C$12)</f>
        <v>0</v>
      </c>
      <c r="AO12" s="71">
        <v>1946738.9</v>
      </c>
      <c r="AP12" s="65">
        <f>(AO12/$C$12)</f>
        <v>0.5866173874113827</v>
      </c>
    </row>
    <row r="13" spans="1:42" ht="15">
      <c r="A13" s="43" t="s">
        <v>41</v>
      </c>
      <c r="B13" s="44" t="s">
        <v>42</v>
      </c>
      <c r="C13" s="58">
        <v>6805324</v>
      </c>
      <c r="D13" s="59">
        <f>(C13/$C$41)</f>
        <v>0.003742909861126557</v>
      </c>
      <c r="E13" s="62">
        <v>2474714</v>
      </c>
      <c r="F13" s="61">
        <f>(E13/$C$13)</f>
        <v>0.36364381769332366</v>
      </c>
      <c r="G13" s="64">
        <v>4148330</v>
      </c>
      <c r="H13" s="59">
        <f>(G13/$C$13)</f>
        <v>0.6095712709637336</v>
      </c>
      <c r="I13" s="79">
        <v>182280</v>
      </c>
      <c r="J13" s="59">
        <f>(I13/$C$13)</f>
        <v>0.026784911342942672</v>
      </c>
      <c r="K13" s="78">
        <v>0</v>
      </c>
      <c r="L13" s="65">
        <f>(K13/$C$13)</f>
        <v>0</v>
      </c>
      <c r="M13" s="66">
        <v>6805324</v>
      </c>
      <c r="N13" s="61">
        <f>(M13/$C$13)</f>
        <v>1</v>
      </c>
      <c r="O13" s="68"/>
      <c r="P13" s="59">
        <f>(O13/$C$13)</f>
        <v>0</v>
      </c>
      <c r="Q13" s="68"/>
      <c r="R13" s="59">
        <f>(Q13/$C$13)</f>
        <v>0</v>
      </c>
      <c r="S13" s="69"/>
      <c r="T13" s="65">
        <f>(S13/$C$13)</f>
        <v>0</v>
      </c>
      <c r="U13" s="70">
        <v>2608203.39</v>
      </c>
      <c r="V13" s="61">
        <f>(U13/$C$13)</f>
        <v>0.38325925260869287</v>
      </c>
      <c r="W13" s="71">
        <v>910000</v>
      </c>
      <c r="X13" s="59">
        <f>(W13/$C$13)</f>
        <v>0.1337188354294373</v>
      </c>
      <c r="Y13" s="71">
        <v>2385122.14</v>
      </c>
      <c r="Z13" s="59">
        <f>(Y13/$C$13)</f>
        <v>0.3504788515579861</v>
      </c>
      <c r="AA13" s="71">
        <v>905049</v>
      </c>
      <c r="AB13" s="65">
        <f>(AA13/$C$13)</f>
        <v>0.13299131679843604</v>
      </c>
      <c r="AC13" s="72">
        <v>6760126.99</v>
      </c>
      <c r="AD13" s="61">
        <f>(AC13/$C$13)</f>
        <v>0.9933585807229751</v>
      </c>
      <c r="AE13" s="68"/>
      <c r="AF13" s="59">
        <f>(AE13/$C$13)</f>
        <v>0</v>
      </c>
      <c r="AG13" s="68"/>
      <c r="AH13" s="59">
        <f>(AG13/$C$13)</f>
        <v>0</v>
      </c>
      <c r="AI13" s="68"/>
      <c r="AJ13" s="59">
        <f>(AI13/$C$13)</f>
        <v>0</v>
      </c>
      <c r="AK13" s="68"/>
      <c r="AL13" s="59">
        <f>(AK13/$C$13)</f>
        <v>0</v>
      </c>
      <c r="AM13" s="59"/>
      <c r="AN13" s="59">
        <f>(AM13/$C$13)</f>
        <v>0</v>
      </c>
      <c r="AO13" s="71">
        <v>2424988.06</v>
      </c>
      <c r="AP13" s="65">
        <f>(AO13/$C$13)</f>
        <v>0.356336900344495</v>
      </c>
    </row>
    <row r="14" spans="1:42" ht="15">
      <c r="A14" s="43" t="s">
        <v>43</v>
      </c>
      <c r="B14" s="44" t="s">
        <v>44</v>
      </c>
      <c r="C14" s="58">
        <v>55661010.27</v>
      </c>
      <c r="D14" s="59">
        <f>(C14/$C$41)</f>
        <v>0.03061340565413926</v>
      </c>
      <c r="E14" s="95">
        <v>7284567.14</v>
      </c>
      <c r="F14" s="61">
        <f>(E14/$C$14)</f>
        <v>0.13087378588106965</v>
      </c>
      <c r="G14" s="64">
        <v>259356.72</v>
      </c>
      <c r="H14" s="59">
        <f>(G14/$C$14)</f>
        <v>0.004659576222959562</v>
      </c>
      <c r="I14" s="73">
        <v>48030888.01</v>
      </c>
      <c r="J14" s="59">
        <f>(I14/$C$14)</f>
        <v>0.8629180062850482</v>
      </c>
      <c r="K14" s="96">
        <v>86198.46</v>
      </c>
      <c r="L14" s="65">
        <f>(K14/$C$14)</f>
        <v>0.001548632688876274</v>
      </c>
      <c r="M14" s="97">
        <v>48784643.6</v>
      </c>
      <c r="N14" s="61">
        <f>(M14/$C$14)</f>
        <v>0.8764599018838469</v>
      </c>
      <c r="O14" s="67">
        <v>3822550.37</v>
      </c>
      <c r="P14" s="59">
        <f>(O14/$C$14)</f>
        <v>0.06867554777496136</v>
      </c>
      <c r="Q14" s="68">
        <v>555330.3</v>
      </c>
      <c r="R14" s="59">
        <f>(Q14/$C$14)</f>
        <v>0.009977007195992456</v>
      </c>
      <c r="S14" s="69">
        <v>2498486</v>
      </c>
      <c r="T14" s="65">
        <f>(S14/$C$14)</f>
        <v>0.04488754314519918</v>
      </c>
      <c r="U14" s="70">
        <v>15155868.55</v>
      </c>
      <c r="V14" s="61">
        <f>(U14/$C$14)</f>
        <v>0.2722887794612787</v>
      </c>
      <c r="W14" s="71">
        <v>9512117.42</v>
      </c>
      <c r="X14" s="59">
        <f>(W14/$C$14)</f>
        <v>0.17089372567725045</v>
      </c>
      <c r="Y14" s="71">
        <v>8681865.03</v>
      </c>
      <c r="Z14" s="59">
        <f>(Y14/$C$14)</f>
        <v>0.155977496417799</v>
      </c>
      <c r="AA14" s="71">
        <v>19894171.65</v>
      </c>
      <c r="AB14" s="65">
        <f>(AA14/$C$14)</f>
        <v>0.357416646832271</v>
      </c>
      <c r="AC14" s="72">
        <v>24286354.1</v>
      </c>
      <c r="AD14" s="61">
        <f>(AC14/$C$14)</f>
        <v>0.4363261461154216</v>
      </c>
      <c r="AE14" s="71">
        <v>12683009.36</v>
      </c>
      <c r="AF14" s="59">
        <f>(AE14/$C$14)</f>
        <v>0.227861644955371</v>
      </c>
      <c r="AG14" s="71">
        <v>1184068.29</v>
      </c>
      <c r="AH14" s="59">
        <f>(AG14/$C$14)</f>
        <v>0.021272849419303217</v>
      </c>
      <c r="AI14" s="71">
        <v>1443769.34</v>
      </c>
      <c r="AJ14" s="59">
        <f>(AI14/$C$14)</f>
        <v>0.025938611839716432</v>
      </c>
      <c r="AK14" s="68"/>
      <c r="AL14" s="59">
        <f>(AK14/$C$14)</f>
        <v>0</v>
      </c>
      <c r="AM14" s="67">
        <v>259572.39</v>
      </c>
      <c r="AN14" s="59">
        <f>(AM14/$C$14)</f>
        <v>0.004663450928053017</v>
      </c>
      <c r="AO14" s="71">
        <v>8307038.44</v>
      </c>
      <c r="AP14" s="65">
        <f>(AO14/$C$14)</f>
        <v>0.14924340035698744</v>
      </c>
    </row>
    <row r="15" spans="1:42" ht="15">
      <c r="A15" s="43" t="s">
        <v>45</v>
      </c>
      <c r="B15" s="44" t="s">
        <v>46</v>
      </c>
      <c r="C15" s="58">
        <v>3960492.8600000003</v>
      </c>
      <c r="D15" s="59">
        <f>(C15/$C$41)</f>
        <v>0.002178260400329995</v>
      </c>
      <c r="E15" s="98">
        <v>3683504.3</v>
      </c>
      <c r="F15" s="61">
        <f>(E15/$C$15)</f>
        <v>0.9300620983823714</v>
      </c>
      <c r="G15" s="78">
        <v>0</v>
      </c>
      <c r="H15" s="59">
        <f>(G15/$C$15)</f>
        <v>0</v>
      </c>
      <c r="I15" s="99">
        <v>276988.56</v>
      </c>
      <c r="J15" s="59">
        <f>(I15/$C$15)</f>
        <v>0.06993790161762846</v>
      </c>
      <c r="K15" s="78">
        <v>0</v>
      </c>
      <c r="L15" s="65">
        <f>(K15/$C$15)</f>
        <v>0</v>
      </c>
      <c r="M15" s="100">
        <v>3733646.98</v>
      </c>
      <c r="N15" s="61">
        <f>(M15/$C$15)</f>
        <v>0.9427228155639193</v>
      </c>
      <c r="O15" s="67">
        <v>0</v>
      </c>
      <c r="P15" s="59">
        <f>(O15/$C$15)</f>
        <v>0</v>
      </c>
      <c r="Q15" s="68">
        <v>151845.88</v>
      </c>
      <c r="R15" s="59">
        <f>(Q15/$C$15)</f>
        <v>0.03834014739266567</v>
      </c>
      <c r="S15" s="69">
        <v>75000</v>
      </c>
      <c r="T15" s="65">
        <f>(S15/$C$15)</f>
        <v>0.01893703704341484</v>
      </c>
      <c r="U15" s="70">
        <v>2515775.98</v>
      </c>
      <c r="V15" s="61">
        <f>(U15/$C$15)</f>
        <v>0.6352179056825771</v>
      </c>
      <c r="W15" s="71">
        <v>93330</v>
      </c>
      <c r="X15" s="59">
        <f>(W15/$C$15)</f>
        <v>0.02356524889682543</v>
      </c>
      <c r="Y15" s="71">
        <v>277600.32</v>
      </c>
      <c r="Z15" s="59">
        <f>(Y15/$C$15)</f>
        <v>0.07009236724138419</v>
      </c>
      <c r="AA15" s="71">
        <v>344987.68</v>
      </c>
      <c r="AB15" s="65">
        <f>(AA15/$C$15)</f>
        <v>0.08710725967575661</v>
      </c>
      <c r="AC15" s="72">
        <v>565175.88</v>
      </c>
      <c r="AD15" s="61">
        <f>(AC15/$C$15)</f>
        <v>0.1427034210080611</v>
      </c>
      <c r="AE15" s="71">
        <v>226845.88</v>
      </c>
      <c r="AF15" s="59">
        <f>(AE15/$C$15)</f>
        <v>0.05727718443608051</v>
      </c>
      <c r="AG15" s="71">
        <v>151845.88</v>
      </c>
      <c r="AH15" s="59">
        <f>(AG15/$C$15)</f>
        <v>0.03834014739266567</v>
      </c>
      <c r="AI15" s="71">
        <v>75000</v>
      </c>
      <c r="AJ15" s="59">
        <f>(AI15/$C$15)</f>
        <v>0.01893703704341484</v>
      </c>
      <c r="AK15" s="71">
        <v>75000</v>
      </c>
      <c r="AL15" s="59">
        <f>(AK15/$C$15)</f>
        <v>0.01893703704341484</v>
      </c>
      <c r="AM15" s="59"/>
      <c r="AN15" s="59">
        <f>(AM15/$C$15)</f>
        <v>0</v>
      </c>
      <c r="AO15" s="71">
        <v>85401</v>
      </c>
      <c r="AP15" s="65">
        <f>(AO15/$C$15)</f>
        <v>0.021563225340595613</v>
      </c>
    </row>
    <row r="16" spans="1:42" ht="15">
      <c r="A16" s="43" t="s">
        <v>47</v>
      </c>
      <c r="B16" s="44" t="s">
        <v>48</v>
      </c>
      <c r="C16" s="82"/>
      <c r="D16" s="46"/>
      <c r="E16" s="101"/>
      <c r="F16" s="83"/>
      <c r="G16" s="84"/>
      <c r="H16" s="46"/>
      <c r="I16" s="85"/>
      <c r="J16" s="46"/>
      <c r="K16" s="46"/>
      <c r="L16" s="86"/>
      <c r="M16" s="87"/>
      <c r="N16" s="83"/>
      <c r="O16" s="89"/>
      <c r="P16" s="46"/>
      <c r="Q16" s="89"/>
      <c r="R16" s="46"/>
      <c r="S16" s="92"/>
      <c r="T16" s="86"/>
      <c r="U16" s="102"/>
      <c r="V16" s="83"/>
      <c r="W16" s="88"/>
      <c r="X16" s="46"/>
      <c r="Y16" s="88"/>
      <c r="Z16" s="46"/>
      <c r="AA16" s="88"/>
      <c r="AB16" s="86"/>
      <c r="AC16" s="56"/>
      <c r="AD16" s="83"/>
      <c r="AE16" s="88"/>
      <c r="AF16" s="46"/>
      <c r="AG16" s="88"/>
      <c r="AH16" s="46"/>
      <c r="AI16" s="103"/>
      <c r="AJ16" s="46"/>
      <c r="AK16" s="46"/>
      <c r="AL16" s="46"/>
      <c r="AM16" s="46"/>
      <c r="AN16" s="46"/>
      <c r="AO16" s="92"/>
      <c r="AP16" s="86"/>
    </row>
    <row r="17" spans="1:42" ht="15">
      <c r="A17" s="43" t="s">
        <v>49</v>
      </c>
      <c r="B17" s="44" t="s">
        <v>50</v>
      </c>
      <c r="C17" s="58">
        <v>19230357.51</v>
      </c>
      <c r="D17" s="59">
        <f>(C17/$C$41)</f>
        <v>0.010576644808853796</v>
      </c>
      <c r="E17" s="62">
        <v>4608927.19</v>
      </c>
      <c r="F17" s="61">
        <f>(E17/$C$17)</f>
        <v>0.23966934507605003</v>
      </c>
      <c r="G17" s="104">
        <v>12672200</v>
      </c>
      <c r="H17" s="59">
        <f>(G17/$C$17)</f>
        <v>0.6589685081730963</v>
      </c>
      <c r="I17" s="73">
        <v>1949230.32</v>
      </c>
      <c r="J17" s="59">
        <f>(I17/$C$17)</f>
        <v>0.10136214675085362</v>
      </c>
      <c r="K17" s="78">
        <v>0</v>
      </c>
      <c r="L17" s="65">
        <f>(K17/$C$17)</f>
        <v>0</v>
      </c>
      <c r="M17" s="66">
        <v>18388448.27</v>
      </c>
      <c r="N17" s="61">
        <f>(M17/$C$17)</f>
        <v>0.9562197822083027</v>
      </c>
      <c r="O17" s="96">
        <v>475000</v>
      </c>
      <c r="P17" s="59">
        <f>(O17/$C$17)</f>
        <v>0.024700528825477876</v>
      </c>
      <c r="Q17" s="71">
        <v>366909.24</v>
      </c>
      <c r="R17" s="59">
        <f>(Q17/$C$17)</f>
        <v>0.019079688966219328</v>
      </c>
      <c r="S17" s="69"/>
      <c r="T17" s="65">
        <f>(S17/$C$17)</f>
        <v>0</v>
      </c>
      <c r="U17" s="70">
        <v>870642.03</v>
      </c>
      <c r="V17" s="61">
        <f>(U17/$C$17)</f>
        <v>0.0452743548603949</v>
      </c>
      <c r="W17" s="71">
        <v>3455243.55</v>
      </c>
      <c r="X17" s="59">
        <f>(W17/$C$17)</f>
        <v>0.17967651138067686</v>
      </c>
      <c r="Y17" s="71">
        <v>11463337.79</v>
      </c>
      <c r="Z17" s="59">
        <f>(Y17/$C$17)</f>
        <v>0.5961063274064944</v>
      </c>
      <c r="AA17" s="71">
        <v>3043250.48</v>
      </c>
      <c r="AB17" s="65">
        <f>(AA17/$C$17)</f>
        <v>0.15825241306187238</v>
      </c>
      <c r="AC17" s="72">
        <v>3969128.09</v>
      </c>
      <c r="AD17" s="61">
        <f>(AC17/$C$17)</f>
        <v>0.20639907957696618</v>
      </c>
      <c r="AE17" s="71">
        <v>1176933.87</v>
      </c>
      <c r="AF17" s="59">
        <f>(AE17/$C$17)</f>
        <v>0.0612018715402447</v>
      </c>
      <c r="AG17" s="71">
        <v>365897.07</v>
      </c>
      <c r="AH17" s="59">
        <f>(AG17/$C$17)</f>
        <v>0.019027054999353466</v>
      </c>
      <c r="AI17" s="71">
        <v>80000</v>
      </c>
      <c r="AJ17" s="59">
        <f>(AI17/$C$17)</f>
        <v>0.0041600890653436425</v>
      </c>
      <c r="AK17" s="68"/>
      <c r="AL17" s="59">
        <f>(AK17/$C$17)</f>
        <v>0</v>
      </c>
      <c r="AM17" s="59"/>
      <c r="AN17" s="59">
        <f>(AM17/$C$17)</f>
        <v>0</v>
      </c>
      <c r="AO17" s="71">
        <v>308538.74</v>
      </c>
      <c r="AP17" s="65">
        <f>(AO17/$C$17)</f>
        <v>0.016044357981361314</v>
      </c>
    </row>
    <row r="18" spans="1:42" ht="15">
      <c r="A18" s="43" t="s">
        <v>51</v>
      </c>
      <c r="B18" s="105" t="s">
        <v>52</v>
      </c>
      <c r="C18" s="82"/>
      <c r="D18" s="46"/>
      <c r="E18" s="101"/>
      <c r="F18" s="83"/>
      <c r="G18" s="84"/>
      <c r="H18" s="46"/>
      <c r="I18" s="85"/>
      <c r="J18" s="46"/>
      <c r="K18" s="46"/>
      <c r="L18" s="86"/>
      <c r="M18" s="87"/>
      <c r="N18" s="83"/>
      <c r="O18" s="89"/>
      <c r="P18" s="46"/>
      <c r="Q18" s="89"/>
      <c r="R18" s="46"/>
      <c r="S18" s="92"/>
      <c r="T18" s="86"/>
      <c r="U18" s="90"/>
      <c r="V18" s="83"/>
      <c r="W18" s="88"/>
      <c r="X18" s="46"/>
      <c r="Y18" s="88"/>
      <c r="Z18" s="46"/>
      <c r="AA18" s="88"/>
      <c r="AB18" s="86"/>
      <c r="AC18" s="56"/>
      <c r="AD18" s="83"/>
      <c r="AE18" s="88"/>
      <c r="AF18" s="46"/>
      <c r="AG18" s="88"/>
      <c r="AH18" s="46"/>
      <c r="AI18" s="103"/>
      <c r="AJ18" s="46"/>
      <c r="AK18" s="92"/>
      <c r="AL18" s="46"/>
      <c r="AM18" s="92"/>
      <c r="AN18" s="46"/>
      <c r="AO18" s="92"/>
      <c r="AP18" s="86"/>
    </row>
    <row r="19" spans="1:42" ht="15">
      <c r="A19" s="43" t="s">
        <v>53</v>
      </c>
      <c r="B19" s="44" t="s">
        <v>54</v>
      </c>
      <c r="C19" s="58">
        <v>89923088.77999996</v>
      </c>
      <c r="D19" s="59">
        <f>(C19/$C$41)</f>
        <v>0.04945745650576236</v>
      </c>
      <c r="E19" s="106">
        <v>24313164.7</v>
      </c>
      <c r="F19" s="61">
        <f>(E19/$C$19)</f>
        <v>0.2703773305594854</v>
      </c>
      <c r="G19" s="96">
        <v>5317962.74</v>
      </c>
      <c r="H19" s="59">
        <f>(G19/$C$19)</f>
        <v>0.059139013262884975</v>
      </c>
      <c r="I19" s="73">
        <v>58587264.34</v>
      </c>
      <c r="J19" s="59">
        <f>(I19/$C$19)</f>
        <v>0.6515263780955727</v>
      </c>
      <c r="K19" s="96">
        <v>1704697</v>
      </c>
      <c r="L19" s="65">
        <f>(K19/$C$19)</f>
        <v>0.018957278082057456</v>
      </c>
      <c r="M19" s="107">
        <v>81122864.07</v>
      </c>
      <c r="N19" s="61">
        <f>(M19/$C$19)</f>
        <v>0.9021360939732617</v>
      </c>
      <c r="O19" s="96">
        <v>3563545.61</v>
      </c>
      <c r="P19" s="59">
        <f>(O19/$C$19)</f>
        <v>0.03962881678495655</v>
      </c>
      <c r="Q19" s="96">
        <v>2691365.1</v>
      </c>
      <c r="R19" s="59">
        <f>(Q19/$C$19)</f>
        <v>0.029929633607054144</v>
      </c>
      <c r="S19" s="66">
        <v>2545314</v>
      </c>
      <c r="T19" s="65">
        <f>(S19/$C$19)</f>
        <v>0.028305455634728045</v>
      </c>
      <c r="U19" s="70">
        <v>16345426.49</v>
      </c>
      <c r="V19" s="61">
        <f>(U19/$C$19)</f>
        <v>0.1817711859296745</v>
      </c>
      <c r="W19" s="71">
        <v>15576773.38</v>
      </c>
      <c r="X19" s="59">
        <f>(W19/$C$19)</f>
        <v>0.17322329105163561</v>
      </c>
      <c r="Y19" s="71">
        <v>19870963.8</v>
      </c>
      <c r="Z19" s="59">
        <f>(Y19/$C$19)</f>
        <v>0.2209773270646321</v>
      </c>
      <c r="AA19" s="71">
        <v>37130821.39</v>
      </c>
      <c r="AB19" s="65">
        <f>(AA19/$C$19)</f>
        <v>0.41291754869366065</v>
      </c>
      <c r="AC19" s="72">
        <v>67101288.09</v>
      </c>
      <c r="AD19" s="61">
        <f>(AC19/$C$19)</f>
        <v>0.746207553592445</v>
      </c>
      <c r="AE19" s="71">
        <v>23732752.65</v>
      </c>
      <c r="AF19" s="59">
        <f>(AE19/$C$19)</f>
        <v>0.2639227919323704</v>
      </c>
      <c r="AG19" s="71">
        <v>4117329.41</v>
      </c>
      <c r="AH19" s="59">
        <f>(AG19/$C$19)</f>
        <v>0.04578723291048413</v>
      </c>
      <c r="AI19" s="71">
        <v>3686301.45</v>
      </c>
      <c r="AJ19" s="59">
        <f>(AI19/$C$19)</f>
        <v>0.040993937152433324</v>
      </c>
      <c r="AK19" s="71">
        <v>660218.52</v>
      </c>
      <c r="AL19" s="59">
        <f>(AK19/$C$19)</f>
        <v>0.007342035610178473</v>
      </c>
      <c r="AM19" s="71">
        <v>651396.39</v>
      </c>
      <c r="AN19" s="59">
        <f>(AM19/$C$19)</f>
        <v>0.0072439281038673455</v>
      </c>
      <c r="AO19" s="71">
        <v>18611089.39</v>
      </c>
      <c r="AP19" s="65">
        <f>(AO19/$C$19)</f>
        <v>0.20696674950226293</v>
      </c>
    </row>
    <row r="20" spans="1:42" ht="15">
      <c r="A20" s="43" t="s">
        <v>55</v>
      </c>
      <c r="B20" s="44" t="s">
        <v>56</v>
      </c>
      <c r="C20" s="58">
        <v>621318</v>
      </c>
      <c r="D20" s="59">
        <f>(C20/$C$41)</f>
        <v>0.00034172322568263176</v>
      </c>
      <c r="E20" s="108">
        <v>621318</v>
      </c>
      <c r="F20" s="61">
        <f>(E20/$C$20)</f>
        <v>1</v>
      </c>
      <c r="G20" s="78">
        <v>0</v>
      </c>
      <c r="H20" s="59">
        <f>(G20/$C$20)</f>
        <v>0</v>
      </c>
      <c r="I20" s="74">
        <v>0</v>
      </c>
      <c r="J20" s="59">
        <f>(I20/$C$20)</f>
        <v>0</v>
      </c>
      <c r="K20" s="78">
        <v>0</v>
      </c>
      <c r="L20" s="65">
        <f>(K20/$C$20)</f>
        <v>0</v>
      </c>
      <c r="M20" s="109">
        <v>621318</v>
      </c>
      <c r="N20" s="61">
        <f>(M20/$C$20)</f>
        <v>1</v>
      </c>
      <c r="O20" s="96"/>
      <c r="P20" s="59">
        <f>(O20/$C$20)</f>
        <v>0</v>
      </c>
      <c r="R20" s="59">
        <f>(Q20/$C$20)</f>
        <v>0</v>
      </c>
      <c r="S20" s="69"/>
      <c r="T20" s="65">
        <f>(S20/$C$20)</f>
        <v>0</v>
      </c>
      <c r="U20" s="80"/>
      <c r="V20" s="61">
        <f>(U20/$C$20)</f>
        <v>0</v>
      </c>
      <c r="W20" s="71">
        <v>543818</v>
      </c>
      <c r="X20" s="59">
        <f>(W20/$C$20)</f>
        <v>0.8752651621230996</v>
      </c>
      <c r="Y20" s="68"/>
      <c r="Z20" s="59">
        <f>(Y20/$C$20)</f>
        <v>0</v>
      </c>
      <c r="AA20" s="71">
        <v>142290.81</v>
      </c>
      <c r="AB20" s="65">
        <f>(AA20/$C$20)</f>
        <v>0.22901446602223016</v>
      </c>
      <c r="AC20" s="81">
        <v>543818</v>
      </c>
      <c r="AD20" s="61">
        <f>(AC20/$C$20)</f>
        <v>0.8752651621230996</v>
      </c>
      <c r="AE20" s="68"/>
      <c r="AF20" s="59">
        <f>(AE20/$C$20)</f>
        <v>0</v>
      </c>
      <c r="AG20" s="68"/>
      <c r="AH20" s="59">
        <f>(AG20/$C$20)</f>
        <v>0</v>
      </c>
      <c r="AI20" s="81">
        <v>543818</v>
      </c>
      <c r="AJ20" s="59">
        <f>(AI20/$C$20)</f>
        <v>0.8752651621230996</v>
      </c>
      <c r="AK20" s="69"/>
      <c r="AL20" s="59">
        <f>(AK20/$C$20)</f>
        <v>0</v>
      </c>
      <c r="AM20" s="59"/>
      <c r="AN20" s="59">
        <f>(AM20/$C$20)</f>
        <v>0</v>
      </c>
      <c r="AO20" s="71">
        <v>105290.81</v>
      </c>
      <c r="AP20" s="65">
        <f>(AO20/$C$20)</f>
        <v>0.1694636401971293</v>
      </c>
    </row>
    <row r="21" spans="1:42" ht="15.75" thickBot="1">
      <c r="A21" s="111" t="s">
        <v>57</v>
      </c>
      <c r="B21" s="112" t="s">
        <v>58</v>
      </c>
      <c r="C21" s="113">
        <v>2355103.7199999997</v>
      </c>
      <c r="D21" s="114">
        <f>(C21/$C$41)</f>
        <v>0.0012953006995058336</v>
      </c>
      <c r="E21" s="115">
        <v>857325.44</v>
      </c>
      <c r="F21" s="116">
        <f>(E21/$C$21)</f>
        <v>0.36402874010151876</v>
      </c>
      <c r="G21" s="117">
        <v>0</v>
      </c>
      <c r="H21" s="114">
        <f>(G21/$C$21)</f>
        <v>0</v>
      </c>
      <c r="I21" s="118">
        <v>1497778.28</v>
      </c>
      <c r="J21" s="114">
        <f>(I21/$C$21)</f>
        <v>0.6359712598984814</v>
      </c>
      <c r="K21" s="117">
        <v>0</v>
      </c>
      <c r="L21" s="119">
        <f>(K21/$C$21)</f>
        <v>0</v>
      </c>
      <c r="M21" s="120">
        <v>1779955.48</v>
      </c>
      <c r="N21" s="116">
        <f>(M21/$C$21)</f>
        <v>0.7557864500337166</v>
      </c>
      <c r="O21" s="121">
        <v>340532.24</v>
      </c>
      <c r="P21" s="114">
        <f>(O21/$C$21)</f>
        <v>0.14459330903693704</v>
      </c>
      <c r="Q21" s="69">
        <v>234616</v>
      </c>
      <c r="R21" s="59">
        <f>(Q21/$C$21)</f>
        <v>0.09962024092934643</v>
      </c>
      <c r="S21" s="122"/>
      <c r="T21" s="119">
        <f>(S21/$C$23)</f>
        <v>0</v>
      </c>
      <c r="U21" s="123">
        <v>172992</v>
      </c>
      <c r="V21" s="116">
        <f>(U21/$C$21)</f>
        <v>0.07345408974174607</v>
      </c>
      <c r="W21" s="121">
        <v>410556</v>
      </c>
      <c r="X21" s="114">
        <f>(W21/$C$21)</f>
        <v>0.17432608021187282</v>
      </c>
      <c r="Y21" s="121">
        <v>380458.44</v>
      </c>
      <c r="Z21" s="114">
        <f>(Y21/$C$21)</f>
        <v>0.1615463628073247</v>
      </c>
      <c r="AA21" s="121">
        <v>1413227.15</v>
      </c>
      <c r="AB21" s="119">
        <f>(AA21/$C$21)</f>
        <v>0.6000700257906264</v>
      </c>
      <c r="AC21" s="124">
        <v>1423694.76</v>
      </c>
      <c r="AD21" s="116">
        <f>(AC21/$C$21)</f>
        <v>0.6045146750479423</v>
      </c>
      <c r="AE21" s="121">
        <v>1324935.12</v>
      </c>
      <c r="AF21" s="114">
        <f>(AE21/$C$21)</f>
        <v>0.5625803690718132</v>
      </c>
      <c r="AG21" s="121">
        <v>575148.24</v>
      </c>
      <c r="AH21" s="114">
        <f>(AG21/$C$21)</f>
        <v>0.24421354996628347</v>
      </c>
      <c r="AI21" s="121">
        <v>199924.4</v>
      </c>
      <c r="AJ21" s="114">
        <f>(AI21/$C$21)</f>
        <v>0.08488984935236739</v>
      </c>
      <c r="AK21" s="121">
        <v>199924.4</v>
      </c>
      <c r="AL21" s="114">
        <f>(AK21/$C$21)</f>
        <v>0.08488984935236739</v>
      </c>
      <c r="AM21" s="114"/>
      <c r="AN21" s="114">
        <f>(AM21/$C$21)</f>
        <v>0</v>
      </c>
      <c r="AO21" s="121">
        <v>822559.12</v>
      </c>
      <c r="AP21" s="119">
        <f>(AO21/$C$21)</f>
        <v>0.349266621684076</v>
      </c>
    </row>
    <row r="22" spans="1:42" ht="15.75" thickBot="1">
      <c r="A22" s="289" t="s">
        <v>59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1"/>
      <c r="AC22" s="291"/>
      <c r="AD22" s="291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2"/>
    </row>
    <row r="23" spans="1:42" ht="15.75" thickBot="1">
      <c r="A23" s="125" t="s">
        <v>60</v>
      </c>
      <c r="B23" s="126" t="s">
        <v>61</v>
      </c>
      <c r="C23" s="127">
        <v>10692681.76</v>
      </c>
      <c r="D23" s="128">
        <f>(C23/$C$41)</f>
        <v>0.005880946153539798</v>
      </c>
      <c r="E23" s="129">
        <v>2365236.98</v>
      </c>
      <c r="F23" s="130">
        <f>(E23/$C$23)</f>
        <v>0.22120147527892012</v>
      </c>
      <c r="G23" s="131">
        <v>7096302</v>
      </c>
      <c r="H23" s="132">
        <f>(G23/$C$23)</f>
        <v>0.6636597028957121</v>
      </c>
      <c r="I23" s="133">
        <v>1296224.26</v>
      </c>
      <c r="J23" s="132">
        <f>(I23/$C$23)</f>
        <v>0.12122536601145417</v>
      </c>
      <c r="K23" s="131">
        <v>0</v>
      </c>
      <c r="L23" s="134">
        <f>(K23/$C$23)</f>
        <v>0</v>
      </c>
      <c r="M23" s="135">
        <v>8897327.76</v>
      </c>
      <c r="N23" s="130">
        <f>(M23/$C$23)</f>
        <v>0.8320950683563596</v>
      </c>
      <c r="O23" s="136">
        <v>1483508</v>
      </c>
      <c r="P23" s="132">
        <f>(O23/$C$23)</f>
        <v>0.13874049871657268</v>
      </c>
      <c r="Q23" s="137">
        <v>311846</v>
      </c>
      <c r="R23" s="132">
        <f>(Q23/$C$23)</f>
        <v>0.02916443292706768</v>
      </c>
      <c r="S23" s="138"/>
      <c r="T23" s="134">
        <f>(S23/$C$23)</f>
        <v>0</v>
      </c>
      <c r="U23" s="139">
        <v>7233547.2</v>
      </c>
      <c r="V23" s="130">
        <f>(U23/$C$23)</f>
        <v>0.6764951358657101</v>
      </c>
      <c r="W23" s="136">
        <v>349709.08</v>
      </c>
      <c r="X23" s="132">
        <f>(W23/$C$23)</f>
        <v>0.03270546041201922</v>
      </c>
      <c r="Y23" s="136">
        <v>257226.75</v>
      </c>
      <c r="Z23" s="132">
        <f>(Y23/$C$23)</f>
        <v>0.024056336452680512</v>
      </c>
      <c r="AA23" s="140">
        <v>2903640.21</v>
      </c>
      <c r="AB23" s="141">
        <f>(AA23/$C$23)</f>
        <v>0.27155397263034226</v>
      </c>
      <c r="AC23" s="142">
        <v>0</v>
      </c>
      <c r="AD23" s="134">
        <f>(AC23/$C$23)</f>
        <v>0</v>
      </c>
      <c r="AE23" s="143">
        <v>0</v>
      </c>
      <c r="AF23" s="132">
        <f>(AE23/$C$23)</f>
        <v>0</v>
      </c>
      <c r="AG23" s="143">
        <v>0</v>
      </c>
      <c r="AH23" s="132">
        <f>(AG23/$C$23)</f>
        <v>0</v>
      </c>
      <c r="AI23" s="143">
        <v>0</v>
      </c>
      <c r="AJ23" s="132">
        <f>(AI23/$C$23)</f>
        <v>0</v>
      </c>
      <c r="AK23" s="143">
        <v>0</v>
      </c>
      <c r="AL23" s="132">
        <f>(AK23/$C$23)</f>
        <v>0</v>
      </c>
      <c r="AM23" s="144">
        <v>0</v>
      </c>
      <c r="AN23" s="132">
        <f>(AM23/$C$23)</f>
        <v>0</v>
      </c>
      <c r="AO23" s="145">
        <v>1663020.68</v>
      </c>
      <c r="AP23" s="134">
        <f>(AO23/$C$23)</f>
        <v>0.15552886706318658</v>
      </c>
    </row>
    <row r="24" spans="1:42" s="161" customFormat="1" ht="15.75" thickBot="1">
      <c r="A24" s="146" t="s">
        <v>62</v>
      </c>
      <c r="B24" s="147" t="s">
        <v>63</v>
      </c>
      <c r="C24" s="82">
        <v>526162697.89</v>
      </c>
      <c r="D24" s="46">
        <f>(C24/$C$41)</f>
        <v>0.28938806594505045</v>
      </c>
      <c r="E24" s="148">
        <v>243491255.54</v>
      </c>
      <c r="F24" s="48">
        <f>(E24/$C$24)</f>
        <v>0.46276799270727564</v>
      </c>
      <c r="G24" s="149">
        <v>53298871.29</v>
      </c>
      <c r="H24" s="49">
        <f>(G24/$C$24)</f>
        <v>0.10129732020863004</v>
      </c>
      <c r="I24" s="150">
        <v>226272675.04</v>
      </c>
      <c r="J24" s="49">
        <f>(I24/$C$24)</f>
        <v>0.43004317095717937</v>
      </c>
      <c r="K24" s="151">
        <v>3099896.02</v>
      </c>
      <c r="L24" s="51">
        <f>(K24/$C$24)</f>
        <v>0.005891516126914924</v>
      </c>
      <c r="M24" s="152">
        <v>357419674.54</v>
      </c>
      <c r="N24" s="153">
        <f>(M24/$C$24)</f>
        <v>0.6792949708774727</v>
      </c>
      <c r="O24" s="150">
        <v>51704056.62</v>
      </c>
      <c r="P24" s="49">
        <f>(O24/$C$24)</f>
        <v>0.09826629068792195</v>
      </c>
      <c r="Q24" s="150">
        <v>28070540.47</v>
      </c>
      <c r="R24" s="154">
        <f>(Q24/$C$24)</f>
        <v>0.053349544889000185</v>
      </c>
      <c r="S24" s="155">
        <v>88968426.26</v>
      </c>
      <c r="T24" s="134">
        <f>(S24/$C$24)</f>
        <v>0.1690891935456052</v>
      </c>
      <c r="U24" s="156">
        <v>89378756.34</v>
      </c>
      <c r="V24" s="153">
        <f>(U24/$C$24)</f>
        <v>0.16986904753686208</v>
      </c>
      <c r="W24" s="150">
        <v>47000789.4</v>
      </c>
      <c r="X24" s="154">
        <f>(W24/$C$24)</f>
        <v>0.0893274829030659</v>
      </c>
      <c r="Y24" s="150">
        <v>79228645.01</v>
      </c>
      <c r="Z24" s="154">
        <f>(Y24/$C$24)</f>
        <v>0.15057822481091887</v>
      </c>
      <c r="AA24" s="157">
        <v>308383024.23</v>
      </c>
      <c r="AB24" s="46">
        <f>(AA24/$C$24)</f>
        <v>0.5860982267778907</v>
      </c>
      <c r="AC24" s="158">
        <v>285147874.63</v>
      </c>
      <c r="AD24" s="46">
        <f>(AC24/$C$24)</f>
        <v>0.5419385976495301</v>
      </c>
      <c r="AE24" s="159">
        <v>71126594.22</v>
      </c>
      <c r="AF24" s="154">
        <f>(AE24/$C$24)</f>
        <v>0.13517984932270852</v>
      </c>
      <c r="AG24" s="159">
        <v>38797737.33</v>
      </c>
      <c r="AH24" s="154">
        <f>(AG24/$C$24)</f>
        <v>0.07373714914718467</v>
      </c>
      <c r="AI24" s="159">
        <v>46514596.84</v>
      </c>
      <c r="AJ24" s="154">
        <f>(AI24/$C$24)</f>
        <v>0.08840344826140523</v>
      </c>
      <c r="AK24" s="159">
        <v>23167759.52</v>
      </c>
      <c r="AL24" s="154">
        <f>(AK24/$C$24)</f>
        <v>0.044031550721680905</v>
      </c>
      <c r="AM24" s="159">
        <v>3566740.99</v>
      </c>
      <c r="AN24" s="154">
        <f>(AM24/$C$24)</f>
        <v>0.006778779651813451</v>
      </c>
      <c r="AO24" s="159">
        <v>80232559.75</v>
      </c>
      <c r="AP24" s="160">
        <f>(AO24/$C$24)</f>
        <v>0.15248621780248947</v>
      </c>
    </row>
    <row r="25" spans="1:42" ht="15.75" thickBot="1">
      <c r="A25" s="146" t="s">
        <v>64</v>
      </c>
      <c r="B25" s="147" t="s">
        <v>65</v>
      </c>
      <c r="C25" s="162">
        <v>108452228.01000004</v>
      </c>
      <c r="D25" s="46">
        <f>(C25/$C$41)</f>
        <v>0.05964843315024751</v>
      </c>
      <c r="E25" s="163">
        <v>74160987.17</v>
      </c>
      <c r="F25" s="83">
        <f>(E25/$C$25)</f>
        <v>0.6838124815947705</v>
      </c>
      <c r="G25" s="164">
        <v>529437</v>
      </c>
      <c r="H25" s="46">
        <f>(G25/$C$25)</f>
        <v>0.004881753097328551</v>
      </c>
      <c r="I25" s="165">
        <v>33511803.84</v>
      </c>
      <c r="J25" s="46">
        <f>(I25/$C$25)</f>
        <v>0.30900060289134845</v>
      </c>
      <c r="K25" s="164">
        <v>250000</v>
      </c>
      <c r="L25" s="86">
        <f>(K25/$C$25)</f>
        <v>0.002305162416552183</v>
      </c>
      <c r="M25" s="166">
        <v>90061047.36</v>
      </c>
      <c r="N25" s="153">
        <f>(M25/$C$25)</f>
        <v>0.8304213662783927</v>
      </c>
      <c r="O25" s="103">
        <v>8778388.61</v>
      </c>
      <c r="P25" s="167">
        <f>(O25/$C$25)</f>
        <v>0.08094244600664702</v>
      </c>
      <c r="Q25" s="103">
        <v>8346606.84</v>
      </c>
      <c r="R25" s="154">
        <f>(Q25/$C$25)</f>
        <v>0.07696113757322151</v>
      </c>
      <c r="S25" s="45">
        <v>1266185.2</v>
      </c>
      <c r="T25" s="160">
        <f>(S25/$C$25)</f>
        <v>0.011675050141738435</v>
      </c>
      <c r="U25" s="168">
        <v>6105753.45</v>
      </c>
      <c r="V25" s="153">
        <f>(U25/$C$25)</f>
        <v>0.05629901351069531</v>
      </c>
      <c r="W25" s="165">
        <v>9715895.12</v>
      </c>
      <c r="X25" s="154">
        <f>(W25/$C$25)</f>
        <v>0.08958686509514703</v>
      </c>
      <c r="Y25" s="165">
        <v>21071075.31</v>
      </c>
      <c r="Z25" s="154">
        <f>(Y25/$C$25)</f>
        <v>0.1942890035238105</v>
      </c>
      <c r="AA25" s="163">
        <v>63646523.08</v>
      </c>
      <c r="AB25" s="46">
        <f>(AA25/$C$25)</f>
        <v>0.5868622917929482</v>
      </c>
      <c r="AC25" s="165">
        <v>52519296.64</v>
      </c>
      <c r="AD25" s="46">
        <f>(AC25/$C$25)</f>
        <v>0.4842620350331333</v>
      </c>
      <c r="AE25" s="169">
        <v>13795698.49</v>
      </c>
      <c r="AF25" s="154">
        <f>(AE25/$C$25)</f>
        <v>0.1272053026769348</v>
      </c>
      <c r="AG25" s="165">
        <v>8487105.77</v>
      </c>
      <c r="AH25" s="154">
        <f>(AG25/$C$25)</f>
        <v>0.07825662898522869</v>
      </c>
      <c r="AI25" s="165">
        <v>3085788.94</v>
      </c>
      <c r="AJ25" s="154">
        <f>(AI25/$C$25)</f>
        <v>0.028452978759601594</v>
      </c>
      <c r="AK25" s="165">
        <v>2906776.28</v>
      </c>
      <c r="AL25" s="154">
        <f>(AK25/$C$25)</f>
        <v>0.026802365735925454</v>
      </c>
      <c r="AM25" s="165">
        <v>95058</v>
      </c>
      <c r="AN25" s="154">
        <f>(AM25/$C$25)</f>
        <v>0.0008764965159704695</v>
      </c>
      <c r="AO25" s="165">
        <v>12013019.19</v>
      </c>
      <c r="AP25" s="160">
        <f>(AO25/$C$25)</f>
        <v>0.11076784138443257</v>
      </c>
    </row>
    <row r="26" spans="1:42" ht="15.75" thickBot="1">
      <c r="A26" s="170" t="s">
        <v>66</v>
      </c>
      <c r="B26" s="171" t="s">
        <v>67</v>
      </c>
      <c r="C26" s="172">
        <v>28683318.01</v>
      </c>
      <c r="D26" s="141">
        <f>(C26/$C$41)</f>
        <v>0.015775747610173738</v>
      </c>
      <c r="E26" s="173">
        <v>10595117.34</v>
      </c>
      <c r="F26" s="174">
        <f>(E26/$C$26)</f>
        <v>0.36938255665910663</v>
      </c>
      <c r="G26" s="175">
        <v>5269439</v>
      </c>
      <c r="H26" s="141">
        <f>(G26/$C$26)</f>
        <v>0.1837109290551006</v>
      </c>
      <c r="I26" s="176">
        <v>12062997.46</v>
      </c>
      <c r="J26" s="141">
        <f>(I26/$C$26)</f>
        <v>0.4205579513428126</v>
      </c>
      <c r="K26" s="177">
        <v>147334.4</v>
      </c>
      <c r="L26" s="178">
        <f>(K26/$C$26)</f>
        <v>0.0051365884500752</v>
      </c>
      <c r="M26" s="176">
        <v>22645423.4</v>
      </c>
      <c r="N26" s="179">
        <f>(M26/$C$26)</f>
        <v>0.7894980417574081</v>
      </c>
      <c r="O26" s="176">
        <v>1693636.28</v>
      </c>
      <c r="P26" s="180">
        <f>(O26/$C$26)</f>
        <v>0.05904603781924879</v>
      </c>
      <c r="Q26" s="176">
        <v>4016231.31</v>
      </c>
      <c r="R26" s="181">
        <f>(Q26/$C$26)</f>
        <v>0.14001976021741286</v>
      </c>
      <c r="S26" s="182">
        <v>328027.02</v>
      </c>
      <c r="T26" s="183">
        <f>(S26/$C$26)</f>
        <v>0.011436160205930095</v>
      </c>
      <c r="U26" s="176">
        <v>2785386.15</v>
      </c>
      <c r="V26" s="179">
        <f>(U26/$C$26)</f>
        <v>0.09710822677588825</v>
      </c>
      <c r="W26" s="176">
        <v>9731208.57</v>
      </c>
      <c r="X26" s="181">
        <f>(W26/$C$26)</f>
        <v>0.33926369908137416</v>
      </c>
      <c r="Y26" s="176">
        <v>5315035.67</v>
      </c>
      <c r="Z26" s="181">
        <f>(Y26/$C$26)</f>
        <v>0.18530058719660653</v>
      </c>
      <c r="AA26" s="145">
        <v>10207120.52</v>
      </c>
      <c r="AB26" s="141">
        <f>(AA26/$C$26)</f>
        <v>0.3558556411235772</v>
      </c>
      <c r="AC26" s="142">
        <v>0</v>
      </c>
      <c r="AD26" s="141">
        <f>(AC26/$C$26)</f>
        <v>0</v>
      </c>
      <c r="AE26" s="143">
        <v>0</v>
      </c>
      <c r="AF26" s="181">
        <f>(AE26/$C$26)</f>
        <v>0</v>
      </c>
      <c r="AG26" s="143">
        <v>0</v>
      </c>
      <c r="AH26" s="181">
        <f>(AG26/$C$26)</f>
        <v>0</v>
      </c>
      <c r="AI26" s="143">
        <v>0</v>
      </c>
      <c r="AJ26" s="181">
        <f>(AI26/$C$26)</f>
        <v>0</v>
      </c>
      <c r="AK26" s="143">
        <v>0</v>
      </c>
      <c r="AL26" s="181">
        <f>(AK26/$C$26)</f>
        <v>0</v>
      </c>
      <c r="AM26" s="143">
        <v>0</v>
      </c>
      <c r="AN26" s="181">
        <f>(AM26/$C$26)</f>
        <v>0</v>
      </c>
      <c r="AO26" s="145">
        <v>5532923.81</v>
      </c>
      <c r="AP26" s="183">
        <f>(AO26/$C$26)</f>
        <v>0.1928969238520812</v>
      </c>
    </row>
    <row r="27" spans="1:42" ht="15.75" thickBot="1">
      <c r="A27" s="184" t="s">
        <v>68</v>
      </c>
      <c r="B27" s="185" t="s">
        <v>69</v>
      </c>
      <c r="C27" s="186">
        <v>24920859.59</v>
      </c>
      <c r="D27" s="181">
        <f>(C27/$C$41)</f>
        <v>0.013706405618183842</v>
      </c>
      <c r="E27" s="187">
        <v>13552781.7</v>
      </c>
      <c r="F27" s="179">
        <f>(E27/$C$27)</f>
        <v>0.5438328341386076</v>
      </c>
      <c r="G27" s="188">
        <v>454886.88</v>
      </c>
      <c r="H27" s="181">
        <f>(G27/$C$27)</f>
        <v>0.01825325801291913</v>
      </c>
      <c r="I27" s="189">
        <v>12513458.25</v>
      </c>
      <c r="J27" s="181">
        <f>(I27/$C$27)</f>
        <v>0.502127874233571</v>
      </c>
      <c r="K27" s="190">
        <v>0</v>
      </c>
      <c r="L27" s="183">
        <f>(K27/$C$27)</f>
        <v>0</v>
      </c>
      <c r="M27" s="189">
        <v>12049979.22</v>
      </c>
      <c r="N27" s="179">
        <f>(M27/$C$27)</f>
        <v>0.4835298387875553</v>
      </c>
      <c r="O27" s="189">
        <v>8299787.94</v>
      </c>
      <c r="P27" s="191">
        <f>(O27/$C$27)</f>
        <v>0.3330458128872272</v>
      </c>
      <c r="Q27" s="189">
        <v>4571092.43</v>
      </c>
      <c r="R27" s="181">
        <f>(Q27/$C$27)</f>
        <v>0.18342434832521762</v>
      </c>
      <c r="S27" s="192"/>
      <c r="T27" s="183">
        <f>(S27/$C$27)</f>
        <v>0</v>
      </c>
      <c r="U27" s="189">
        <v>2386163.3</v>
      </c>
      <c r="V27" s="179">
        <f>(U27/$C$27)</f>
        <v>0.09574963862632957</v>
      </c>
      <c r="W27" s="189">
        <v>5669256.66</v>
      </c>
      <c r="X27" s="181">
        <f>(W27/$C$27)</f>
        <v>0.2274904137847197</v>
      </c>
      <c r="Y27" s="189">
        <v>8372155.96</v>
      </c>
      <c r="Z27" s="181">
        <f>(Y27/$C$27)</f>
        <v>0.33594972636335135</v>
      </c>
      <c r="AA27" s="193">
        <v>10093550.91</v>
      </c>
      <c r="AB27" s="141">
        <f>(AA27/$C$27)</f>
        <v>0.4050241876106971</v>
      </c>
      <c r="AC27" s="142">
        <v>0</v>
      </c>
      <c r="AD27" s="141">
        <f>(AC27/$C$27)</f>
        <v>0</v>
      </c>
      <c r="AE27" s="194">
        <v>0</v>
      </c>
      <c r="AF27" s="181">
        <f>(AE27/$C$27)</f>
        <v>0</v>
      </c>
      <c r="AG27" s="194">
        <v>0</v>
      </c>
      <c r="AH27" s="181">
        <f>(AG27/$C$27)</f>
        <v>0</v>
      </c>
      <c r="AI27" s="194">
        <v>0</v>
      </c>
      <c r="AJ27" s="181">
        <f>(AI27/$C$27)</f>
        <v>0</v>
      </c>
      <c r="AK27" s="194">
        <v>0</v>
      </c>
      <c r="AL27" s="181">
        <f>(AK27/$C$27)</f>
        <v>0</v>
      </c>
      <c r="AM27" s="194">
        <v>0</v>
      </c>
      <c r="AN27" s="181">
        <f>(AM27/$C$27)</f>
        <v>0</v>
      </c>
      <c r="AO27" s="193">
        <v>7805354.66</v>
      </c>
      <c r="AP27" s="183">
        <f>(AO27/$C$27)</f>
        <v>0.3132056754226912</v>
      </c>
    </row>
    <row r="28" spans="1:42" ht="15.75" thickBot="1">
      <c r="A28" s="195"/>
      <c r="B28" s="195"/>
      <c r="C28" s="196"/>
      <c r="D28" s="197"/>
      <c r="E28" s="198"/>
      <c r="F28" s="197"/>
      <c r="G28" s="197"/>
      <c r="H28" s="197"/>
      <c r="I28" s="199"/>
      <c r="J28" s="197"/>
      <c r="K28" s="197"/>
      <c r="L28" s="197"/>
      <c r="M28" s="195"/>
      <c r="N28" s="197"/>
      <c r="O28" s="199"/>
      <c r="P28" s="197"/>
      <c r="Q28" s="199"/>
      <c r="R28" s="197"/>
      <c r="S28" s="199"/>
      <c r="T28" s="197"/>
      <c r="U28" s="195"/>
      <c r="V28" s="197"/>
      <c r="W28" s="197"/>
      <c r="X28" s="197"/>
      <c r="Y28" s="197"/>
      <c r="Z28" s="197"/>
      <c r="AA28" s="197"/>
      <c r="AB28" s="200"/>
      <c r="AC28" s="201"/>
      <c r="AD28" s="200"/>
      <c r="AE28" s="197"/>
      <c r="AF28" s="197"/>
      <c r="AG28" s="197"/>
      <c r="AH28" s="197"/>
      <c r="AI28" s="202"/>
      <c r="AJ28" s="197"/>
      <c r="AK28" s="197"/>
      <c r="AL28" s="197"/>
      <c r="AM28" s="197"/>
      <c r="AN28" s="197"/>
      <c r="AO28" s="197"/>
      <c r="AP28" s="197"/>
    </row>
    <row r="29" spans="1:60" s="208" customFormat="1" ht="15.75" thickBot="1">
      <c r="A29" s="203" t="s">
        <v>70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5"/>
      <c r="AC29" s="205"/>
      <c r="AD29" s="205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6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42" s="222" customFormat="1" ht="15">
      <c r="A30" s="209" t="s">
        <v>62</v>
      </c>
      <c r="B30" s="210" t="s">
        <v>63</v>
      </c>
      <c r="C30" s="211" t="s">
        <v>71</v>
      </c>
      <c r="D30" s="212"/>
      <c r="E30" s="213"/>
      <c r="F30" s="214"/>
      <c r="G30" s="215"/>
      <c r="H30" s="212"/>
      <c r="I30" s="216"/>
      <c r="J30" s="212"/>
      <c r="K30" s="217"/>
      <c r="L30" s="218"/>
      <c r="M30" s="219"/>
      <c r="N30" s="214"/>
      <c r="O30" s="216"/>
      <c r="P30" s="212"/>
      <c r="Q30" s="216"/>
      <c r="R30" s="212"/>
      <c r="S30" s="220"/>
      <c r="T30" s="218"/>
      <c r="U30" s="156"/>
      <c r="V30" s="214"/>
      <c r="W30" s="216"/>
      <c r="X30" s="212"/>
      <c r="Y30" s="216"/>
      <c r="Z30" s="212"/>
      <c r="AA30" s="221"/>
      <c r="AB30" s="46"/>
      <c r="AC30" s="158"/>
      <c r="AD30" s="46"/>
      <c r="AE30" s="156"/>
      <c r="AF30" s="212"/>
      <c r="AG30" s="156"/>
      <c r="AH30" s="212"/>
      <c r="AI30" s="156"/>
      <c r="AJ30" s="212"/>
      <c r="AK30" s="156"/>
      <c r="AL30" s="212"/>
      <c r="AM30" s="156"/>
      <c r="AN30" s="212"/>
      <c r="AO30" s="156"/>
      <c r="AP30" s="212"/>
    </row>
    <row r="31" spans="1:42" s="207" customFormat="1" ht="15.75" thickBot="1">
      <c r="A31" s="146" t="s">
        <v>31</v>
      </c>
      <c r="B31" s="147" t="s">
        <v>32</v>
      </c>
      <c r="C31" s="223" t="s">
        <v>71</v>
      </c>
      <c r="D31" s="224"/>
      <c r="E31" s="225"/>
      <c r="F31" s="226"/>
      <c r="G31" s="224"/>
      <c r="H31" s="224"/>
      <c r="I31" s="224"/>
      <c r="J31" s="224"/>
      <c r="K31" s="224"/>
      <c r="L31" s="227"/>
      <c r="M31" s="228"/>
      <c r="N31" s="226"/>
      <c r="O31" s="224"/>
      <c r="P31" s="224"/>
      <c r="Q31" s="224"/>
      <c r="R31" s="224"/>
      <c r="S31" s="224"/>
      <c r="T31" s="227"/>
      <c r="U31" s="229"/>
      <c r="V31" s="226"/>
      <c r="W31" s="224"/>
      <c r="X31" s="224"/>
      <c r="Y31" s="224"/>
      <c r="Z31" s="224"/>
      <c r="AA31" s="225"/>
      <c r="AB31" s="224"/>
      <c r="AC31" s="230"/>
      <c r="AD31" s="46"/>
      <c r="AE31" s="231"/>
      <c r="AF31" s="46"/>
      <c r="AG31" s="231"/>
      <c r="AH31" s="46"/>
      <c r="AI31" s="231"/>
      <c r="AJ31" s="46"/>
      <c r="AK31" s="231"/>
      <c r="AL31" s="46"/>
      <c r="AM31" s="231"/>
      <c r="AN31" s="46"/>
      <c r="AO31" s="231"/>
      <c r="AP31" s="46"/>
    </row>
    <row r="32" spans="1:42" s="222" customFormat="1" ht="15">
      <c r="A32" s="146" t="s">
        <v>64</v>
      </c>
      <c r="B32" s="147" t="s">
        <v>65</v>
      </c>
      <c r="C32" s="223" t="s">
        <v>71</v>
      </c>
      <c r="D32" s="46"/>
      <c r="E32" s="163"/>
      <c r="F32" s="83"/>
      <c r="G32" s="164"/>
      <c r="H32" s="46"/>
      <c r="I32" s="165"/>
      <c r="J32" s="46"/>
      <c r="K32" s="164"/>
      <c r="L32" s="86"/>
      <c r="M32" s="166"/>
      <c r="N32" s="232"/>
      <c r="O32" s="103"/>
      <c r="P32" s="167"/>
      <c r="Q32" s="103"/>
      <c r="R32" s="167"/>
      <c r="S32" s="92"/>
      <c r="T32" s="51"/>
      <c r="U32" s="168"/>
      <c r="V32" s="233"/>
      <c r="W32" s="165"/>
      <c r="X32" s="234"/>
      <c r="Y32" s="165"/>
      <c r="Z32" s="234"/>
      <c r="AA32" s="163"/>
      <c r="AB32" s="234"/>
      <c r="AC32" s="165"/>
      <c r="AD32" s="46"/>
      <c r="AE32" s="169"/>
      <c r="AF32" s="46"/>
      <c r="AG32" s="165"/>
      <c r="AH32" s="46"/>
      <c r="AI32" s="165"/>
      <c r="AJ32" s="46"/>
      <c r="AK32" s="165"/>
      <c r="AL32" s="46"/>
      <c r="AM32" s="165"/>
      <c r="AN32" s="46"/>
      <c r="AO32" s="163"/>
      <c r="AP32" s="46"/>
    </row>
    <row r="33" spans="1:42" s="222" customFormat="1" ht="15">
      <c r="A33" s="146" t="s">
        <v>53</v>
      </c>
      <c r="B33" s="235" t="s">
        <v>54</v>
      </c>
      <c r="C33" s="223" t="s">
        <v>71</v>
      </c>
      <c r="D33" s="224"/>
      <c r="E33" s="225"/>
      <c r="F33" s="226"/>
      <c r="G33" s="224"/>
      <c r="H33" s="224"/>
      <c r="I33" s="224"/>
      <c r="J33" s="224"/>
      <c r="K33" s="224"/>
      <c r="L33" s="227"/>
      <c r="M33" s="228"/>
      <c r="N33" s="226"/>
      <c r="O33" s="224"/>
      <c r="P33" s="224"/>
      <c r="Q33" s="224"/>
      <c r="R33" s="224"/>
      <c r="S33" s="224"/>
      <c r="T33" s="227"/>
      <c r="U33" s="228"/>
      <c r="V33" s="226"/>
      <c r="W33" s="224"/>
      <c r="X33" s="224"/>
      <c r="Y33" s="224"/>
      <c r="Z33" s="224"/>
      <c r="AA33" s="225"/>
      <c r="AB33" s="224"/>
      <c r="AC33" s="230"/>
      <c r="AD33" s="46"/>
      <c r="AE33" s="236"/>
      <c r="AF33" s="46"/>
      <c r="AG33" s="236"/>
      <c r="AH33" s="46"/>
      <c r="AI33" s="236"/>
      <c r="AJ33" s="46"/>
      <c r="AK33" s="236"/>
      <c r="AL33" s="46"/>
      <c r="AM33" s="236"/>
      <c r="AN33" s="46"/>
      <c r="AO33" s="236"/>
      <c r="AP33" s="46"/>
    </row>
    <row r="34" spans="1:42" s="222" customFormat="1" ht="15">
      <c r="A34" s="146" t="s">
        <v>43</v>
      </c>
      <c r="B34" s="235" t="s">
        <v>44</v>
      </c>
      <c r="C34" s="223" t="s">
        <v>71</v>
      </c>
      <c r="D34" s="224"/>
      <c r="E34" s="225"/>
      <c r="F34" s="226"/>
      <c r="G34" s="224"/>
      <c r="H34" s="224"/>
      <c r="I34" s="224"/>
      <c r="J34" s="224"/>
      <c r="K34" s="224"/>
      <c r="L34" s="227"/>
      <c r="M34" s="228"/>
      <c r="N34" s="226"/>
      <c r="O34" s="224"/>
      <c r="P34" s="224"/>
      <c r="Q34" s="224"/>
      <c r="R34" s="224"/>
      <c r="S34" s="224"/>
      <c r="T34" s="227"/>
      <c r="U34" s="228"/>
      <c r="V34" s="226"/>
      <c r="W34" s="224"/>
      <c r="X34" s="224"/>
      <c r="Y34" s="224"/>
      <c r="Z34" s="224"/>
      <c r="AA34" s="225"/>
      <c r="AB34" s="224"/>
      <c r="AC34" s="230"/>
      <c r="AD34" s="46"/>
      <c r="AE34" s="236"/>
      <c r="AF34" s="46"/>
      <c r="AG34" s="236"/>
      <c r="AH34" s="46"/>
      <c r="AI34" s="236"/>
      <c r="AJ34" s="46"/>
      <c r="AK34" s="236"/>
      <c r="AL34" s="46"/>
      <c r="AM34" s="236"/>
      <c r="AN34" s="46"/>
      <c r="AO34" s="236"/>
      <c r="AP34" s="46"/>
    </row>
    <row r="35" spans="1:42" s="207" customFormat="1" ht="15">
      <c r="A35" s="146" t="s">
        <v>72</v>
      </c>
      <c r="B35" s="235" t="s">
        <v>73</v>
      </c>
      <c r="C35" s="237">
        <v>51504428.65999999</v>
      </c>
      <c r="D35" s="59">
        <f>(C35/$C$41)</f>
        <v>0.028327296969725944</v>
      </c>
      <c r="E35" s="238">
        <v>11579674.15</v>
      </c>
      <c r="F35" s="61">
        <f>(E35/$C$35)</f>
        <v>0.2248287079629941</v>
      </c>
      <c r="G35" s="238">
        <v>720287.74</v>
      </c>
      <c r="H35" s="59">
        <f>(G35/$C$35)</f>
        <v>0.01398496709389573</v>
      </c>
      <c r="I35" s="64">
        <v>35703811.08</v>
      </c>
      <c r="J35" s="59">
        <f>(I35/$C$35)</f>
        <v>0.693218272853665</v>
      </c>
      <c r="K35" s="238">
        <v>3500655.69</v>
      </c>
      <c r="L35" s="65">
        <f>(K35/$C$35)</f>
        <v>0.06796805208944533</v>
      </c>
      <c r="M35" s="75">
        <v>44898430.57</v>
      </c>
      <c r="N35" s="61">
        <f>(M35/$C$35)</f>
        <v>0.8717392220073218</v>
      </c>
      <c r="O35" s="68">
        <v>168757.95</v>
      </c>
      <c r="P35" s="59">
        <f>(O35/$C$35)</f>
        <v>0.003276571634529419</v>
      </c>
      <c r="Q35" s="67">
        <v>6437240.14</v>
      </c>
      <c r="R35" s="59">
        <f>(Q35/$C$35)</f>
        <v>0.12498420635814896</v>
      </c>
      <c r="S35" s="69"/>
      <c r="T35" s="65">
        <f>(S35/$C$35)</f>
        <v>0</v>
      </c>
      <c r="U35" s="72">
        <v>15722334.28</v>
      </c>
      <c r="V35" s="61">
        <f>(U35/$C$35)</f>
        <v>0.3052617937729008</v>
      </c>
      <c r="W35" s="71">
        <v>7581980.81</v>
      </c>
      <c r="X35" s="59">
        <f>(W35/$C$35)</f>
        <v>0.14721026923823372</v>
      </c>
      <c r="Y35" s="71">
        <v>9830230.08</v>
      </c>
      <c r="Z35" s="59">
        <f>(Y35/$C$35)</f>
        <v>0.1908618411223048</v>
      </c>
      <c r="AA35" s="94">
        <v>17082155.27</v>
      </c>
      <c r="AB35" s="239">
        <f>(AA35/$C$35)</f>
        <v>0.3316638144413891</v>
      </c>
      <c r="AC35" s="68"/>
      <c r="AD35" s="240">
        <f>(AC35/$C$35)</f>
        <v>0</v>
      </c>
      <c r="AE35" s="80"/>
      <c r="AF35" s="59">
        <f>(AE35/$C$35)</f>
        <v>0</v>
      </c>
      <c r="AG35" s="241"/>
      <c r="AH35" s="59">
        <f>(AG35/$C$35)</f>
        <v>0</v>
      </c>
      <c r="AI35" s="242">
        <v>18979332.74</v>
      </c>
      <c r="AJ35" s="59">
        <f>(AI35/$C$35)</f>
        <v>0.3684990443305308</v>
      </c>
      <c r="AK35" s="243">
        <v>18333795.1</v>
      </c>
      <c r="AL35" s="59">
        <f>(AK35/$C$35)</f>
        <v>0.3559654106839675</v>
      </c>
      <c r="AM35" s="243">
        <v>227139.76</v>
      </c>
      <c r="AN35" s="59">
        <f>(AM35/$C$35)</f>
        <v>0.004410101537082075</v>
      </c>
      <c r="AO35" s="244">
        <v>8219196.68</v>
      </c>
      <c r="AP35" s="59">
        <f>(AO35/$C$35)</f>
        <v>0.15958232901209318</v>
      </c>
    </row>
    <row r="36" spans="1:42" s="222" customFormat="1" ht="15">
      <c r="A36" s="245" t="s">
        <v>74</v>
      </c>
      <c r="B36" s="235" t="s">
        <v>75</v>
      </c>
      <c r="C36" s="246">
        <v>48197889.25</v>
      </c>
      <c r="D36" s="59">
        <f>(C36/$C$41)</f>
        <v>0.02650870920463312</v>
      </c>
      <c r="E36" s="60">
        <v>4795576.3</v>
      </c>
      <c r="F36" s="61">
        <f>(E36/$C$36)</f>
        <v>0.09949764138270847</v>
      </c>
      <c r="G36" s="67">
        <v>0</v>
      </c>
      <c r="H36" s="59">
        <f>(G36/$C$36)</f>
        <v>0</v>
      </c>
      <c r="I36" s="96">
        <v>42939357.75</v>
      </c>
      <c r="J36" s="59">
        <f>(I36/$C$36)</f>
        <v>0.8908970583187935</v>
      </c>
      <c r="K36" s="247">
        <v>462955.2</v>
      </c>
      <c r="L36" s="65">
        <f>(K36/$C$36)</f>
        <v>0.00960530029849803</v>
      </c>
      <c r="M36" s="66">
        <v>27357489.63</v>
      </c>
      <c r="N36" s="61">
        <f>(M36/$C$36)</f>
        <v>0.5676076287925824</v>
      </c>
      <c r="O36" s="67">
        <v>20755698.5</v>
      </c>
      <c r="P36" s="59">
        <f>(O36/$C$36)</f>
        <v>0.43063500960262485</v>
      </c>
      <c r="Q36" s="69"/>
      <c r="R36" s="59">
        <f>(Q36/$C$36)</f>
        <v>0</v>
      </c>
      <c r="S36" s="67">
        <v>84701.12</v>
      </c>
      <c r="T36" s="65">
        <f>(S36/$C$36)</f>
        <v>0.0017573616047926828</v>
      </c>
      <c r="U36" s="72">
        <v>2237381.84</v>
      </c>
      <c r="V36" s="61">
        <f>(U36/$C$36)</f>
        <v>0.04642074320713121</v>
      </c>
      <c r="W36" s="71">
        <v>2507325.85</v>
      </c>
      <c r="X36" s="59">
        <f>(W36/$C$36)</f>
        <v>0.05202148660483094</v>
      </c>
      <c r="Y36" s="71">
        <v>6641608.06</v>
      </c>
      <c r="Z36" s="59">
        <f>(Y36/$C$36)</f>
        <v>0.13779873275259663</v>
      </c>
      <c r="AA36" s="71">
        <v>37089830.71</v>
      </c>
      <c r="AB36" s="239">
        <f>(AA36/$C$36)</f>
        <v>0.7695322614153689</v>
      </c>
      <c r="AC36" s="71">
        <v>12875880.54</v>
      </c>
      <c r="AD36" s="240">
        <f>(AC36/$C$36)</f>
        <v>0.26714614976629913</v>
      </c>
      <c r="AE36" s="80"/>
      <c r="AF36" s="59">
        <f>(AE36/$C$36)</f>
        <v>0</v>
      </c>
      <c r="AG36" s="80"/>
      <c r="AH36" s="59">
        <f>(AG36/$C$36)</f>
        <v>0</v>
      </c>
      <c r="AI36" s="70">
        <v>3996243.75</v>
      </c>
      <c r="AJ36" s="59">
        <f>(AI36/$C$36)</f>
        <v>0.08291325226446508</v>
      </c>
      <c r="AK36" s="70">
        <v>3996243.75</v>
      </c>
      <c r="AL36" s="59">
        <f>(AK36/$C$36)</f>
        <v>0.08291325226446508</v>
      </c>
      <c r="AM36" s="70">
        <v>584701.12</v>
      </c>
      <c r="AN36" s="59">
        <f>(AM36/$C$36)</f>
        <v>0.01213125987669678</v>
      </c>
      <c r="AO36" s="70">
        <v>1338458.72</v>
      </c>
      <c r="AP36" s="59">
        <f>(AO36/$C$36)</f>
        <v>0.027770069204845937</v>
      </c>
    </row>
    <row r="37" spans="1:42" s="222" customFormat="1" ht="19.5" customHeight="1">
      <c r="A37" s="245" t="s">
        <v>76</v>
      </c>
      <c r="B37" s="235" t="s">
        <v>77</v>
      </c>
      <c r="C37" s="246">
        <v>43132953</v>
      </c>
      <c r="D37" s="59">
        <f>(C37/$C$41)</f>
        <v>0.023723007916038725</v>
      </c>
      <c r="E37" s="246">
        <v>43132953</v>
      </c>
      <c r="F37" s="61">
        <f>(E37/$C$37)</f>
        <v>1</v>
      </c>
      <c r="G37" s="67">
        <v>0</v>
      </c>
      <c r="H37" s="59">
        <f>(G37/$C$37)</f>
        <v>0</v>
      </c>
      <c r="I37" s="67">
        <v>0</v>
      </c>
      <c r="J37" s="59">
        <f>(I37/$C$37)</f>
        <v>0</v>
      </c>
      <c r="K37" s="78">
        <v>0</v>
      </c>
      <c r="L37" s="65">
        <f>(K37/$C$37)</f>
        <v>0</v>
      </c>
      <c r="M37" s="246">
        <v>43132953</v>
      </c>
      <c r="N37" s="61">
        <f>(M37/$C$37)</f>
        <v>1</v>
      </c>
      <c r="O37" s="67">
        <v>0</v>
      </c>
      <c r="P37" s="59">
        <f>(O37/$C$37)</f>
        <v>0</v>
      </c>
      <c r="Q37" s="74"/>
      <c r="R37" s="59">
        <f>(Q37/$C$37)</f>
        <v>0</v>
      </c>
      <c r="S37" s="67"/>
      <c r="T37" s="65">
        <f>(S37/$C$37)</f>
        <v>0</v>
      </c>
      <c r="U37" s="248"/>
      <c r="V37" s="61">
        <f>(U37/$C$37)</f>
        <v>0</v>
      </c>
      <c r="W37" s="68"/>
      <c r="X37" s="59">
        <f>(W37/$C$37)</f>
        <v>0</v>
      </c>
      <c r="Y37" s="68"/>
      <c r="Z37" s="59">
        <f>(Y37/$C$37)</f>
        <v>0</v>
      </c>
      <c r="AA37" s="71">
        <v>43132953</v>
      </c>
      <c r="AB37" s="239">
        <f>(AA37/$C$37)</f>
        <v>1</v>
      </c>
      <c r="AC37" s="68"/>
      <c r="AD37" s="240">
        <f>(AC37/$C$37)</f>
        <v>0</v>
      </c>
      <c r="AE37" s="80"/>
      <c r="AF37" s="59">
        <f>(AE37/$C$37)</f>
        <v>0</v>
      </c>
      <c r="AG37" s="80"/>
      <c r="AH37" s="59">
        <f>(AG37/$C$37)</f>
        <v>0</v>
      </c>
      <c r="AI37" s="80"/>
      <c r="AJ37" s="59">
        <f>(AI37/$C$37)</f>
        <v>0</v>
      </c>
      <c r="AK37" s="80"/>
      <c r="AL37" s="59">
        <f>(AK37/$C$37)</f>
        <v>0</v>
      </c>
      <c r="AM37" s="80"/>
      <c r="AN37" s="59">
        <f>(AM37/$C$37)</f>
        <v>0</v>
      </c>
      <c r="AO37" s="80"/>
      <c r="AP37" s="59">
        <f>(AO37/$C$37)</f>
        <v>0</v>
      </c>
    </row>
    <row r="38" spans="1:42" s="222" customFormat="1" ht="15" hidden="1">
      <c r="A38" s="245" t="s">
        <v>78</v>
      </c>
      <c r="B38" s="235" t="s">
        <v>79</v>
      </c>
      <c r="C38" s="249">
        <v>35559452.36</v>
      </c>
      <c r="D38" s="59">
        <f>(C38/$C$41)</f>
        <v>0.019557602972981748</v>
      </c>
      <c r="E38" s="250">
        <v>31866757.81</v>
      </c>
      <c r="F38" s="61">
        <f>(E38/$C$38)</f>
        <v>0.8961543470181833</v>
      </c>
      <c r="G38" s="251">
        <v>0</v>
      </c>
      <c r="H38" s="59">
        <f>(G38/$C$38)</f>
        <v>0</v>
      </c>
      <c r="I38" s="252">
        <v>3692694.55</v>
      </c>
      <c r="J38" s="59">
        <f>(I38/$C$38)</f>
        <v>0.10384565298181661</v>
      </c>
      <c r="K38" s="253">
        <v>0</v>
      </c>
      <c r="L38" s="65">
        <f>(K38/$C$38)</f>
        <v>0</v>
      </c>
      <c r="M38" s="254">
        <v>3219030.94</v>
      </c>
      <c r="N38" s="61">
        <f>(M38/$C$38)</f>
        <v>0.0905253238270062</v>
      </c>
      <c r="O38" s="251">
        <v>3928165.61</v>
      </c>
      <c r="P38" s="59">
        <f>(O38/$C$38)</f>
        <v>0.11046755080004275</v>
      </c>
      <c r="Q38" s="251">
        <v>2384348.22</v>
      </c>
      <c r="R38" s="59">
        <f>(Q38/$C$38)</f>
        <v>0.06705244489878866</v>
      </c>
      <c r="S38" s="255">
        <v>5585313.75</v>
      </c>
      <c r="T38" s="65">
        <f>(S38/$C$38)</f>
        <v>0.15706973474886216</v>
      </c>
      <c r="U38" s="254">
        <v>7850965.28</v>
      </c>
      <c r="V38" s="61">
        <f>(U38/$C$38)</f>
        <v>0.22078420107592456</v>
      </c>
      <c r="W38" s="252">
        <v>6840925.15</v>
      </c>
      <c r="X38" s="59">
        <f>(W38/$C$38)</f>
        <v>0.19237993545972598</v>
      </c>
      <c r="Y38" s="252">
        <v>8473449.92</v>
      </c>
      <c r="Z38" s="59">
        <f>(Y38/$C$38)</f>
        <v>0.23828966301887108</v>
      </c>
      <c r="AA38" s="252">
        <v>14749546.93</v>
      </c>
      <c r="AB38" s="239">
        <f>(AA38/$C$38)</f>
        <v>0.41478554789531635</v>
      </c>
      <c r="AC38" s="252">
        <v>13271664.25</v>
      </c>
      <c r="AD38" s="240">
        <f>(AC38/$C$38)</f>
        <v>0.37322465249574505</v>
      </c>
      <c r="AE38" s="256">
        <v>2835397.42</v>
      </c>
      <c r="AF38" s="59">
        <f>(AE38/$C$38)</f>
        <v>0.07973681347211839</v>
      </c>
      <c r="AG38" s="256">
        <v>2554094.18</v>
      </c>
      <c r="AH38" s="59">
        <f>(AG38/$C$38)</f>
        <v>0.071826026850544</v>
      </c>
      <c r="AI38" s="256">
        <v>962147.56</v>
      </c>
      <c r="AJ38" s="59">
        <f>(AI38/$C$38)</f>
        <v>0.027057434694418903</v>
      </c>
      <c r="AK38" s="256">
        <v>273058.96</v>
      </c>
      <c r="AL38" s="59">
        <f>(AK38/$C$38)</f>
        <v>0.0076789416562319645</v>
      </c>
      <c r="AM38" s="256">
        <v>83563.94</v>
      </c>
      <c r="AN38" s="59">
        <f>(AM38/$C$38)</f>
        <v>0.002349978260463852</v>
      </c>
      <c r="AO38" s="256">
        <v>3133161.71</v>
      </c>
      <c r="AP38" s="59">
        <f>(AO38/$C$38)</f>
        <v>0.08811051639041609</v>
      </c>
    </row>
    <row r="39" spans="1:60" s="269" customFormat="1" ht="15.75" thickBot="1">
      <c r="A39" s="257" t="s">
        <v>80</v>
      </c>
      <c r="B39" s="258" t="s">
        <v>81</v>
      </c>
      <c r="C39" s="259">
        <v>29561160.62</v>
      </c>
      <c r="D39" s="114">
        <f>(C39/$C$41)</f>
        <v>0.016258558680078136</v>
      </c>
      <c r="E39" s="259">
        <v>29561160.62</v>
      </c>
      <c r="F39" s="116">
        <f>(E39/$C$39)</f>
        <v>1</v>
      </c>
      <c r="G39" s="260">
        <v>0</v>
      </c>
      <c r="H39" s="114">
        <f>(G39/$C$39)</f>
        <v>0</v>
      </c>
      <c r="I39" s="261">
        <v>0</v>
      </c>
      <c r="J39" s="114">
        <f>(I39/$C$39)</f>
        <v>0</v>
      </c>
      <c r="K39" s="262"/>
      <c r="L39" s="119">
        <f>(K39/$C$39)</f>
        <v>0</v>
      </c>
      <c r="M39" s="263">
        <v>29360403.12</v>
      </c>
      <c r="N39" s="116">
        <f>(M39/$C$39)</f>
        <v>0.9932087409360992</v>
      </c>
      <c r="O39" s="264">
        <v>200757.5</v>
      </c>
      <c r="P39" s="114">
        <f>(O39/$C$39)</f>
        <v>0.006791259063900719</v>
      </c>
      <c r="Q39" s="260"/>
      <c r="R39" s="114">
        <f>(Q39/$C$39)</f>
        <v>0</v>
      </c>
      <c r="S39" s="122"/>
      <c r="T39" s="119">
        <f>(S39/$C$39)</f>
        <v>0</v>
      </c>
      <c r="U39" s="124">
        <v>67006.61</v>
      </c>
      <c r="V39" s="116">
        <f>(U39/$C$39)</f>
        <v>0.0022667110693436634</v>
      </c>
      <c r="W39" s="121">
        <v>268040.17</v>
      </c>
      <c r="X39" s="114">
        <f>(W39/$C$39)</f>
        <v>0.009067308738164151</v>
      </c>
      <c r="Y39" s="121">
        <v>744681.99</v>
      </c>
      <c r="Z39" s="114">
        <f>(Y39/$C$39)</f>
        <v>0.025191229788730805</v>
      </c>
      <c r="AA39" s="121">
        <v>28608313.09</v>
      </c>
      <c r="AB39" s="265">
        <f>(AA39/$C$39)</f>
        <v>0.9677669107025744</v>
      </c>
      <c r="AC39" s="71">
        <v>19414641.5</v>
      </c>
      <c r="AD39" s="266">
        <f>(AC39/$C$39)</f>
        <v>0.6567618149222721</v>
      </c>
      <c r="AE39" s="123">
        <v>204342.13</v>
      </c>
      <c r="AF39" s="114">
        <f>(AE39/$C$39)</f>
        <v>0.006912520540947556</v>
      </c>
      <c r="AG39" s="123">
        <v>76084.63</v>
      </c>
      <c r="AH39" s="114">
        <f>(AG39/$C$39)</f>
        <v>0.002573803883346986</v>
      </c>
      <c r="AI39" s="267"/>
      <c r="AJ39" s="114">
        <f>(AI39/$C$39)</f>
        <v>0</v>
      </c>
      <c r="AK39" s="267"/>
      <c r="AL39" s="114">
        <f>(AK39/$C$39)</f>
        <v>0</v>
      </c>
      <c r="AM39" s="268">
        <v>72500</v>
      </c>
      <c r="AN39" s="114">
        <f>(AM39/$C$39)</f>
        <v>0.0024525424063001487</v>
      </c>
      <c r="AO39" s="123">
        <v>91206</v>
      </c>
      <c r="AP39" s="59">
        <f>(AO39/$C$39)</f>
        <v>0.0030853321752967087</v>
      </c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</row>
    <row r="40" ht="15">
      <c r="AC40" s="274"/>
    </row>
    <row r="41" spans="2:3" ht="15" hidden="1">
      <c r="B41" s="270"/>
      <c r="C41" s="275">
        <v>1818190726.6</v>
      </c>
    </row>
  </sheetData>
  <sheetProtection/>
  <mergeCells count="14">
    <mergeCell ref="A6:AP6"/>
    <mergeCell ref="A22:AP22"/>
    <mergeCell ref="AD2:AP2"/>
    <mergeCell ref="F3:L3"/>
    <mergeCell ref="N3:T3"/>
    <mergeCell ref="V3:AB3"/>
    <mergeCell ref="AD3:AP3"/>
    <mergeCell ref="A4:B4"/>
    <mergeCell ref="A1:AB1"/>
    <mergeCell ref="A2:B2"/>
    <mergeCell ref="C2:D3"/>
    <mergeCell ref="F2:L2"/>
    <mergeCell ref="N2:T2"/>
    <mergeCell ref="V2:AB2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sdames</dc:creator>
  <cp:keywords/>
  <dc:description/>
  <cp:lastModifiedBy>tcochran</cp:lastModifiedBy>
  <cp:lastPrinted>2012-02-28T15:23:27Z</cp:lastPrinted>
  <dcterms:created xsi:type="dcterms:W3CDTF">2012-02-28T15:16:24Z</dcterms:created>
  <dcterms:modified xsi:type="dcterms:W3CDTF">2012-07-17T18:14:50Z</dcterms:modified>
  <cp:category/>
  <cp:version/>
  <cp:contentType/>
  <cp:contentStatus/>
</cp:coreProperties>
</file>