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S\ OFM2\DOC - CFS\FY 2021\FY 2021 Finl Stmts\Templates\Q4\"/>
    </mc:Choice>
  </mc:AlternateContent>
  <xr:revisionPtr revIDLastSave="0" documentId="13_ncr:1_{C6E04569-1A1F-45F2-9500-5D7123FA19F9}" xr6:coauthVersionLast="46" xr6:coauthVersionMax="46" xr10:uidLastSave="{00000000-0000-0000-0000-000000000000}"/>
  <bookViews>
    <workbookView xWindow="-28920" yWindow="-120" windowWidth="29040" windowHeight="15840" xr2:uid="{CD55B194-A95B-49A7-BD44-C16BF7E37968}"/>
  </bookViews>
  <sheets>
    <sheet name="COVID-19 FN 9-30-20" sheetId="1" r:id="rId1"/>
    <sheet name="COVID-19 FN 9-30-21" sheetId="4" r:id="rId2"/>
    <sheet name="Addtl Required Info" sheetId="2" r:id="rId3"/>
    <sheet name="OMB A-136 COVID Requirement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1" i="4" l="1"/>
  <c r="Y50" i="4"/>
  <c r="Y49" i="4"/>
  <c r="Y48" i="4"/>
  <c r="Y47" i="4"/>
  <c r="Y43" i="4"/>
  <c r="Y42" i="4"/>
  <c r="Y44" i="4" s="1"/>
  <c r="Y45" i="4" s="1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19" i="4"/>
  <c r="Y15" i="4"/>
  <c r="T51" i="4"/>
  <c r="T50" i="4"/>
  <c r="T49" i="4"/>
  <c r="T48" i="4"/>
  <c r="T47" i="4"/>
  <c r="T43" i="4"/>
  <c r="T44" i="4" s="1"/>
  <c r="T42" i="4"/>
  <c r="P43" i="4"/>
  <c r="P42" i="4"/>
  <c r="U19" i="4"/>
  <c r="U15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19" i="4"/>
  <c r="T15" i="4"/>
  <c r="P51" i="4"/>
  <c r="P50" i="4"/>
  <c r="P49" i="4"/>
  <c r="P48" i="4"/>
  <c r="P47" i="4"/>
  <c r="P40" i="4"/>
  <c r="P39" i="4"/>
  <c r="P38" i="4"/>
  <c r="P37" i="4"/>
  <c r="P36" i="4"/>
  <c r="P35" i="4"/>
  <c r="P34" i="4"/>
  <c r="P33" i="4"/>
  <c r="P32" i="4"/>
  <c r="P31" i="4"/>
  <c r="P30" i="4"/>
  <c r="P41" i="4" s="1"/>
  <c r="P29" i="4"/>
  <c r="P28" i="4"/>
  <c r="P27" i="4"/>
  <c r="P26" i="4"/>
  <c r="P25" i="4"/>
  <c r="P19" i="4"/>
  <c r="P15" i="4"/>
  <c r="M51" i="4"/>
  <c r="M50" i="4"/>
  <c r="M49" i="4"/>
  <c r="M48" i="4"/>
  <c r="M47" i="4"/>
  <c r="M43" i="4"/>
  <c r="M42" i="4"/>
  <c r="M44" i="4" s="1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41" i="4" s="1"/>
  <c r="M19" i="4"/>
  <c r="M15" i="4"/>
  <c r="K51" i="4"/>
  <c r="K50" i="4"/>
  <c r="K49" i="4"/>
  <c r="K48" i="4"/>
  <c r="K47" i="4"/>
  <c r="K43" i="4"/>
  <c r="K42" i="4"/>
  <c r="K44" i="4" s="1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41" i="4" s="1"/>
  <c r="K19" i="4"/>
  <c r="K15" i="4"/>
  <c r="H51" i="4"/>
  <c r="H50" i="4"/>
  <c r="H49" i="4"/>
  <c r="H48" i="4"/>
  <c r="H47" i="4"/>
  <c r="H43" i="4"/>
  <c r="H42" i="4"/>
  <c r="H44" i="4" s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19" i="4"/>
  <c r="H15" i="4"/>
  <c r="D49" i="4"/>
  <c r="D50" i="4"/>
  <c r="D51" i="4"/>
  <c r="D48" i="4"/>
  <c r="D47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41" i="4" s="1"/>
  <c r="D19" i="4"/>
  <c r="D15" i="4"/>
  <c r="E45" i="4"/>
  <c r="F45" i="4"/>
  <c r="G45" i="4"/>
  <c r="I45" i="4"/>
  <c r="J45" i="4"/>
  <c r="L45" i="4"/>
  <c r="N45" i="4"/>
  <c r="O45" i="4"/>
  <c r="Q45" i="4"/>
  <c r="R45" i="4"/>
  <c r="S45" i="4"/>
  <c r="V45" i="4"/>
  <c r="W45" i="4"/>
  <c r="X45" i="4"/>
  <c r="C45" i="4"/>
  <c r="B45" i="4"/>
  <c r="C44" i="4"/>
  <c r="D44" i="4"/>
  <c r="E44" i="4"/>
  <c r="F44" i="4"/>
  <c r="G44" i="4"/>
  <c r="I44" i="4"/>
  <c r="J44" i="4"/>
  <c r="L44" i="4"/>
  <c r="N44" i="4"/>
  <c r="O44" i="4"/>
  <c r="P44" i="4"/>
  <c r="Q44" i="4"/>
  <c r="R44" i="4"/>
  <c r="S44" i="4"/>
  <c r="U44" i="4"/>
  <c r="V44" i="4"/>
  <c r="W44" i="4"/>
  <c r="X44" i="4"/>
  <c r="B44" i="4"/>
  <c r="E41" i="4"/>
  <c r="F41" i="4"/>
  <c r="G41" i="4"/>
  <c r="I41" i="4"/>
  <c r="J41" i="4"/>
  <c r="L41" i="4"/>
  <c r="N41" i="4"/>
  <c r="O41" i="4"/>
  <c r="Q41" i="4"/>
  <c r="R41" i="4"/>
  <c r="S41" i="4"/>
  <c r="T41" i="4"/>
  <c r="U41" i="4"/>
  <c r="V41" i="4"/>
  <c r="W41" i="4"/>
  <c r="X41" i="4"/>
  <c r="Y41" i="4"/>
  <c r="C41" i="4"/>
  <c r="B41" i="4"/>
  <c r="U45" i="4" l="1"/>
  <c r="T45" i="4"/>
  <c r="P45" i="4"/>
  <c r="M45" i="4"/>
  <c r="K45" i="4"/>
  <c r="H41" i="4"/>
  <c r="H45" i="4" s="1"/>
  <c r="D45" i="4"/>
  <c r="U55" i="4" l="1"/>
  <c r="U23" i="4"/>
  <c r="Y55" i="4"/>
  <c r="Y23" i="4"/>
  <c r="T55" i="4"/>
  <c r="T23" i="4"/>
  <c r="P55" i="4"/>
  <c r="P23" i="4"/>
  <c r="O55" i="4"/>
  <c r="O23" i="4"/>
  <c r="M55" i="4"/>
  <c r="M23" i="4"/>
  <c r="K55" i="4"/>
  <c r="K23" i="4"/>
  <c r="H23" i="4"/>
  <c r="H55" i="4"/>
  <c r="L23" i="4"/>
  <c r="L55" i="4"/>
  <c r="D55" i="4"/>
  <c r="D23" i="4"/>
  <c r="M50" i="1"/>
  <c r="M40" i="1"/>
  <c r="M22" i="1"/>
  <c r="M15" i="1"/>
  <c r="K50" i="1"/>
  <c r="K44" i="1"/>
  <c r="H50" i="1"/>
  <c r="H44" i="1"/>
  <c r="D50" i="1"/>
  <c r="D46" i="1"/>
  <c r="D44" i="1"/>
  <c r="F44" i="1"/>
  <c r="B44" i="1"/>
  <c r="K40" i="1"/>
  <c r="K32" i="1"/>
  <c r="K33" i="1"/>
  <c r="K24" i="1"/>
  <c r="H32" i="1"/>
  <c r="H33" i="1"/>
  <c r="H24" i="1"/>
  <c r="D40" i="1"/>
  <c r="D32" i="1"/>
  <c r="D33" i="1"/>
  <c r="D24" i="1"/>
  <c r="G33" i="1"/>
  <c r="F33" i="1"/>
  <c r="G32" i="1"/>
  <c r="F32" i="1"/>
  <c r="K22" i="1"/>
  <c r="K15" i="1"/>
  <c r="D22" i="1"/>
  <c r="D15" i="1"/>
  <c r="H15" i="1"/>
  <c r="H40" i="1" l="1"/>
  <c r="R55" i="4" l="1"/>
  <c r="S55" i="4"/>
  <c r="R23" i="4"/>
  <c r="S23" i="4"/>
  <c r="N55" i="4"/>
  <c r="Q55" i="4"/>
  <c r="N23" i="4"/>
  <c r="Q23" i="4"/>
  <c r="L50" i="1" l="1"/>
  <c r="V55" i="4"/>
  <c r="W55" i="4"/>
  <c r="X55" i="4"/>
  <c r="J55" i="4"/>
  <c r="I55" i="4"/>
  <c r="G55" i="4"/>
  <c r="F55" i="4"/>
  <c r="E55" i="4"/>
  <c r="C55" i="4"/>
  <c r="B55" i="4"/>
  <c r="X23" i="4"/>
  <c r="W23" i="4"/>
  <c r="V23" i="4"/>
  <c r="J23" i="4"/>
  <c r="I23" i="4"/>
  <c r="G23" i="4"/>
  <c r="F23" i="4"/>
  <c r="E23" i="4"/>
  <c r="C23" i="4"/>
  <c r="B23" i="4"/>
  <c r="L40" i="1" l="1"/>
  <c r="L22" i="1"/>
  <c r="C22" i="1"/>
  <c r="C40" i="1"/>
  <c r="C50" i="1"/>
  <c r="E50" i="1" l="1"/>
  <c r="E40" i="1"/>
  <c r="E22" i="1"/>
  <c r="J50" i="1"/>
  <c r="I50" i="1"/>
  <c r="G50" i="1"/>
  <c r="J40" i="1"/>
  <c r="I40" i="1"/>
  <c r="G40" i="1"/>
  <c r="J22" i="1"/>
  <c r="I22" i="1"/>
  <c r="G22" i="1"/>
  <c r="F50" i="1"/>
  <c r="F40" i="1"/>
  <c r="F22" i="1"/>
  <c r="B50" i="1" l="1"/>
  <c r="B40" i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tc={DC4026D2-91DF-489E-BDFE-91B97FA664AF}</author>
  </authors>
  <commentList>
    <comment ref="E13" authorId="0" shapeId="0" xr:uid="{DC4026D2-91DF-489E-BDFE-91B97FA664AF}">
      <text>
        <t>[Threaded comment]
Your version of Excel allows you to read this threaded comment; however, any edits to it will get removed if the file is opened in a newer version of Excel. Learn more: https://go.microsoft.com/fwlink/?linkid=870924
Comment:
    MBDA uses Disaster Emergency Fund Code 'O' for this funding.</t>
      </text>
    </comment>
  </commentList>
</comments>
</file>

<file path=xl/sharedStrings.xml><?xml version="1.0" encoding="utf-8"?>
<sst xmlns="http://schemas.openxmlformats.org/spreadsheetml/2006/main" count="167" uniqueCount="100">
  <si>
    <t>EDA Fund Group 2050</t>
  </si>
  <si>
    <t>NOAA Fund Group 2055</t>
  </si>
  <si>
    <t>NIST Fund Group 0525</t>
  </si>
  <si>
    <t>$300.0 million</t>
  </si>
  <si>
    <t>$60.0 million</t>
  </si>
  <si>
    <r>
      <t xml:space="preserve">SGL 417000, </t>
    </r>
    <r>
      <rPr>
        <i/>
        <sz val="11"/>
        <color theme="1"/>
        <rFont val="Calibri"/>
        <family val="2"/>
        <scheme val="minor"/>
      </rPr>
      <t>Transfers - CY Authority</t>
    </r>
  </si>
  <si>
    <t>[Enter additional SGL, if needed]</t>
  </si>
  <si>
    <t>Total:</t>
  </si>
  <si>
    <t>(In Actual Dollars)</t>
  </si>
  <si>
    <r>
      <rPr>
        <sz val="11"/>
        <color theme="1"/>
        <rFont val="Calibri"/>
        <family val="2"/>
        <scheme val="minor"/>
      </rPr>
      <t>SGL 480200,</t>
    </r>
    <r>
      <rPr>
        <i/>
        <sz val="11"/>
        <color theme="1"/>
        <rFont val="Calibri"/>
        <family val="2"/>
        <scheme val="minor"/>
      </rPr>
      <t xml:space="preserve"> Undelivered Orders - Obligations, Prepaid/Advanced</t>
    </r>
  </si>
  <si>
    <r>
      <rPr>
        <sz val="11"/>
        <color theme="1"/>
        <rFont val="Calibri"/>
        <family val="2"/>
        <scheme val="minor"/>
      </rPr>
      <t>SGL 480100,</t>
    </r>
    <r>
      <rPr>
        <i/>
        <sz val="11"/>
        <color theme="1"/>
        <rFont val="Calibri"/>
        <family val="2"/>
        <scheme val="minor"/>
      </rPr>
      <t xml:space="preserve"> Undelivered Orders - Obligations, Unpaid</t>
    </r>
  </si>
  <si>
    <r>
      <rPr>
        <sz val="11"/>
        <color theme="1"/>
        <rFont val="Calibri"/>
        <family val="2"/>
        <scheme val="minor"/>
      </rPr>
      <t>SGL 483100</t>
    </r>
    <r>
      <rPr>
        <i/>
        <sz val="11"/>
        <color theme="1"/>
        <rFont val="Calibri"/>
        <family val="2"/>
        <scheme val="minor"/>
      </rPr>
      <t>, Undelivered Orders - Obligations Transferred, Unpaid</t>
    </r>
  </si>
  <si>
    <r>
      <rPr>
        <sz val="11"/>
        <color theme="1"/>
        <rFont val="Calibri"/>
        <family val="2"/>
        <scheme val="minor"/>
      </rPr>
      <t>SGL 483200,</t>
    </r>
    <r>
      <rPr>
        <i/>
        <sz val="11"/>
        <color theme="1"/>
        <rFont val="Calibri"/>
        <family val="2"/>
        <scheme val="minor"/>
      </rPr>
      <t xml:space="preserve"> Undelivered Orders - Obligations Transferred, Prepaid/Advanced</t>
    </r>
  </si>
  <si>
    <r>
      <rPr>
        <sz val="11"/>
        <color theme="1"/>
        <rFont val="Calibri"/>
        <family val="2"/>
      </rPr>
      <t>SGL 488100,</t>
    </r>
    <r>
      <rPr>
        <i/>
        <sz val="11"/>
        <color theme="1"/>
        <rFont val="Calibri"/>
        <family val="2"/>
      </rPr>
      <t xml:space="preserve"> Upward Adjustments of Prior-Year Undelivered Orders - Obligations, Unpaid</t>
    </r>
  </si>
  <si>
    <r>
      <rPr>
        <sz val="11"/>
        <color theme="1"/>
        <rFont val="Calibri"/>
        <family val="2"/>
      </rPr>
      <t>SGL 488200,</t>
    </r>
    <r>
      <rPr>
        <i/>
        <sz val="11"/>
        <color theme="1"/>
        <rFont val="Calibri"/>
        <family val="2"/>
      </rPr>
      <t xml:space="preserve"> Upward Adjustments of Prior-Year Undelivered Orders - Obligations, Prepaid/Advanced</t>
    </r>
  </si>
  <si>
    <r>
      <rPr>
        <sz val="11"/>
        <color theme="1"/>
        <rFont val="Calibri"/>
        <family val="2"/>
        <scheme val="minor"/>
      </rPr>
      <t>SGL 490100,</t>
    </r>
    <r>
      <rPr>
        <i/>
        <sz val="11"/>
        <color theme="1"/>
        <rFont val="Calibri"/>
        <family val="2"/>
        <scheme val="minor"/>
      </rPr>
      <t xml:space="preserve"> Delivered Orders - Obligations, Unpaid</t>
    </r>
  </si>
  <si>
    <r>
      <rPr>
        <sz val="11"/>
        <color theme="1"/>
        <rFont val="Calibri"/>
        <family val="2"/>
        <scheme val="minor"/>
      </rPr>
      <t>SGL 490200,</t>
    </r>
    <r>
      <rPr>
        <i/>
        <sz val="11"/>
        <color theme="1"/>
        <rFont val="Calibri"/>
        <family val="2"/>
        <scheme val="minor"/>
      </rPr>
      <t xml:space="preserve"> Delivered Orders - Obligations, Paid</t>
    </r>
  </si>
  <si>
    <r>
      <rPr>
        <sz val="11"/>
        <color theme="1"/>
        <rFont val="Calibri"/>
        <family val="2"/>
        <scheme val="minor"/>
      </rPr>
      <t>SGL 490800,</t>
    </r>
    <r>
      <rPr>
        <i/>
        <sz val="11"/>
        <color theme="1"/>
        <rFont val="Calibri"/>
        <family val="2"/>
        <scheme val="minor"/>
      </rPr>
      <t xml:space="preserve"> Authority Outlayed Not Yet Disbursed</t>
    </r>
  </si>
  <si>
    <r>
      <rPr>
        <sz val="11"/>
        <color theme="1"/>
        <rFont val="Calibri"/>
        <family val="2"/>
        <scheme val="minor"/>
      </rPr>
      <t>SGL 493100,</t>
    </r>
    <r>
      <rPr>
        <i/>
        <sz val="11"/>
        <color theme="1"/>
        <rFont val="Calibri"/>
        <family val="2"/>
        <scheme val="minor"/>
      </rPr>
      <t xml:space="preserve"> Delivered Orders – Obligations Transferred, Unpaid</t>
    </r>
  </si>
  <si>
    <r>
      <rPr>
        <sz val="11"/>
        <color theme="1"/>
        <rFont val="Calibri"/>
        <family val="2"/>
      </rPr>
      <t>SGL 497100,</t>
    </r>
    <r>
      <rPr>
        <i/>
        <sz val="11"/>
        <color theme="1"/>
        <rFont val="Calibri"/>
        <family val="2"/>
      </rPr>
      <t xml:space="preserve"> Downward Adjustments of Prior-Year Unpaid Delivered Orders - Obligations, Recoveries</t>
    </r>
  </si>
  <si>
    <r>
      <rPr>
        <sz val="11"/>
        <color theme="1"/>
        <rFont val="Calibri"/>
        <family val="2"/>
        <scheme val="minor"/>
      </rPr>
      <t>SGL 497200,</t>
    </r>
    <r>
      <rPr>
        <i/>
        <sz val="11"/>
        <color theme="1"/>
        <rFont val="Calibri"/>
        <family val="2"/>
        <scheme val="minor"/>
      </rPr>
      <t xml:space="preserve"> Downward Adjustments of Prior-Year Paid Delivered
Orders - Obligations, Refunds Collected</t>
    </r>
  </si>
  <si>
    <r>
      <rPr>
        <sz val="11"/>
        <color theme="1"/>
        <rFont val="Calibri"/>
        <family val="2"/>
      </rPr>
      <t>SGL 498100,</t>
    </r>
    <r>
      <rPr>
        <i/>
        <sz val="11"/>
        <color theme="1"/>
        <rFont val="Calibri"/>
        <family val="2"/>
      </rPr>
      <t xml:space="preserve"> Upward Adjustments of Prior-Year Delivered Orders - Obligations, Unpaid</t>
    </r>
  </si>
  <si>
    <r>
      <rPr>
        <sz val="11"/>
        <color theme="1"/>
        <rFont val="Calibri"/>
        <family val="2"/>
      </rPr>
      <t>SGL 498200,</t>
    </r>
    <r>
      <rPr>
        <i/>
        <sz val="11"/>
        <color theme="1"/>
        <rFont val="Calibri"/>
        <family val="2"/>
      </rPr>
      <t xml:space="preserve"> Upward Adjustments of Prior-Year Delivered Orders - Obligations, Paid</t>
    </r>
  </si>
  <si>
    <r>
      <t xml:space="preserve">SGL 445000, </t>
    </r>
    <r>
      <rPr>
        <i/>
        <sz val="11"/>
        <color theme="1"/>
        <rFont val="Calibri"/>
        <family val="2"/>
        <scheme val="minor"/>
      </rPr>
      <t>Unapportioned Authority</t>
    </r>
  </si>
  <si>
    <r>
      <t xml:space="preserve">SGL 451000, </t>
    </r>
    <r>
      <rPr>
        <i/>
        <sz val="11"/>
        <color theme="1"/>
        <rFont val="Calibri"/>
        <family val="2"/>
        <scheme val="minor"/>
      </rPr>
      <t>Apportionments</t>
    </r>
  </si>
  <si>
    <r>
      <t xml:space="preserve">SGL 461000, </t>
    </r>
    <r>
      <rPr>
        <i/>
        <sz val="11"/>
        <color theme="1"/>
        <rFont val="Calibri"/>
        <family val="2"/>
        <scheme val="minor"/>
      </rPr>
      <t>Allotments – Realized Resources</t>
    </r>
    <r>
      <rPr>
        <sz val="11"/>
        <color theme="1"/>
        <rFont val="Calibri"/>
        <family val="2"/>
        <scheme val="minor"/>
      </rPr>
      <t> </t>
    </r>
  </si>
  <si>
    <r>
      <t xml:space="preserve">SGL 463000, </t>
    </r>
    <r>
      <rPr>
        <i/>
        <sz val="11"/>
        <color theme="1"/>
        <rFont val="Calibri"/>
        <family val="2"/>
        <scheme val="minor"/>
      </rPr>
      <t>Funds Not Available for Commitment/Obligation</t>
    </r>
  </si>
  <si>
    <r>
      <t xml:space="preserve">SGL 470000, </t>
    </r>
    <r>
      <rPr>
        <i/>
        <sz val="11"/>
        <color theme="1"/>
        <rFont val="Calibri"/>
        <family val="2"/>
        <scheme val="minor"/>
      </rPr>
      <t>Commitments – Programs Subject to Apportionment</t>
    </r>
    <r>
      <rPr>
        <sz val="11"/>
        <color theme="1"/>
        <rFont val="Calibri"/>
        <family val="2"/>
        <scheme val="minor"/>
      </rPr>
      <t> </t>
    </r>
  </si>
  <si>
    <t>#</t>
  </si>
  <si>
    <t>[Enter response here.]</t>
  </si>
  <si>
    <r>
      <rPr>
        <sz val="11"/>
        <color theme="1"/>
        <rFont val="Calibri"/>
        <family val="2"/>
      </rPr>
      <t>SGL 487100,</t>
    </r>
    <r>
      <rPr>
        <i/>
        <sz val="11"/>
        <color theme="1"/>
        <rFont val="Calibri"/>
        <family val="2"/>
      </rPr>
      <t xml:space="preserve"> Downward Adjustments of Prior-Year Unpaid Undelivered Orders - Obligations, Recoveries</t>
    </r>
  </si>
  <si>
    <r>
      <rPr>
        <sz val="11"/>
        <color rgb="FF000000"/>
        <rFont val="Calibri"/>
        <family val="2"/>
      </rPr>
      <t>SGL 487200,</t>
    </r>
    <r>
      <rPr>
        <i/>
        <sz val="11"/>
        <color rgb="FF000000"/>
        <rFont val="Calibri"/>
        <family val="2"/>
      </rPr>
      <t xml:space="preserve"> Downward Adjustments of Prior-Year Prepaid/Advanced Undelivered Orders - Obligations, Refunds Collected</t>
    </r>
  </si>
  <si>
    <t>Additional Required Information for the COVID-19 Related Funding</t>
  </si>
  <si>
    <t>$1.50 billion</t>
  </si>
  <si>
    <t>Bureau Name:</t>
  </si>
  <si>
    <t>Prepared by:</t>
  </si>
  <si>
    <t>Date Prepared:</t>
  </si>
  <si>
    <t>NIST Fund Group 0500</t>
  </si>
  <si>
    <t>$6.0 million</t>
  </si>
  <si>
    <t>MBDA Fund Group 0201</t>
  </si>
  <si>
    <t>NOAA Fund Group 1450</t>
  </si>
  <si>
    <t>$20.0 million</t>
  </si>
  <si>
    <t>$10.0 million</t>
  </si>
  <si>
    <t>EDA Fund Group 0125</t>
  </si>
  <si>
    <t>OIG Fund Group 0126</t>
  </si>
  <si>
    <t>$3.0 million</t>
  </si>
  <si>
    <t>up to $30.0 million</t>
  </si>
  <si>
    <t>OIG Fund Group
0126</t>
  </si>
  <si>
    <t>$3.00 Billion</t>
  </si>
  <si>
    <t>EDA Fund Group
2050</t>
  </si>
  <si>
    <t>NIST Fund Group
0525</t>
  </si>
  <si>
    <t>$150.0 million</t>
  </si>
  <si>
    <t xml:space="preserve"> </t>
  </si>
  <si>
    <t>American Rescue Plan - PL 117-2</t>
  </si>
  <si>
    <t>Funds Received in FY20 from Public Law 116-136 or Funds Received in FY21 from Public Law 117-2</t>
  </si>
  <si>
    <t>CARES ACT  - PL 116-136</t>
  </si>
  <si>
    <t>Actual Transfers Out for the period ended June 30, 2020</t>
  </si>
  <si>
    <t>COVID-19 Activity Footnote Template (3 tabs)</t>
  </si>
  <si>
    <t>$300 million</t>
  </si>
  <si>
    <t>$25 million</t>
  </si>
  <si>
    <t>MBDA Fund Group 
0201</t>
  </si>
  <si>
    <t>NTIA Fund Group 0561</t>
  </si>
  <si>
    <t>NTIA Fund Group 0560</t>
  </si>
  <si>
    <t>$285  million</t>
  </si>
  <si>
    <t>$1.3 billion</t>
  </si>
  <si>
    <r>
      <t xml:space="preserve">The data reported below must be consistent with GTAS submissions for the following Disaster Emergency Fund Codes: N - Emergency PL 116-136; O - Non-emergency PL 116-136, 116-260 (note: DEFC "O" is also used for PL 116-139, which is N/A for DOC), V - Non-emergency PL 117-2.  </t>
    </r>
    <r>
      <rPr>
        <i/>
        <sz val="11"/>
        <color theme="1"/>
        <rFont val="Calibri"/>
        <family val="2"/>
        <scheme val="minor"/>
      </rPr>
      <t>Note: Tab titled 6-30-2020 is for 2020 balances and tab titled 6-30-2021 is for 2021 balances.</t>
    </r>
  </si>
  <si>
    <t>CRRSA Act - FY 2021 Appropriations Bill - PL 116-120</t>
  </si>
  <si>
    <t>Programs/Activities that received funds from Public Laws 116-136, 116-260, 117-2</t>
  </si>
  <si>
    <t>[Enter response here.] (Note: N/A is not a suitable response - a summary must be provided)</t>
  </si>
  <si>
    <t>Please provide a summary of the financial impact that COVID-19 (including the receipt of additional budgetary resources from PL 116-136, 116-260 and 117-2) has had on the bureau:</t>
  </si>
  <si>
    <t>Provide an explanation below as to how the funds stemming from PL 116-136, 116-260, and 117-2 impact the Bureau's assets, liabilities, costs, revenues, net position, and other results:</t>
  </si>
  <si>
    <t>Provide an explanation of the purpose of the budgetary resources, and a summary of the obligations incurred as of September 30, 2021
(by each Program/Activity)</t>
  </si>
  <si>
    <t>Please provide any other information the bureau believes would be useful to the reader of the FY 2021 financial report/statements:</t>
  </si>
  <si>
    <t>As of September 30, 2021</t>
  </si>
  <si>
    <t>EDA Total</t>
  </si>
  <si>
    <t>NOAA Total</t>
  </si>
  <si>
    <t>NIST Total</t>
  </si>
  <si>
    <t>Department Totals</t>
  </si>
  <si>
    <t>Actual Transfers Out for the period ended September 30, 2021</t>
  </si>
  <si>
    <t>SGL 411900 - Other Appropriations Realized</t>
  </si>
  <si>
    <t>NOAA Fund Group 1450 (1090)</t>
  </si>
  <si>
    <t>NOAA Fund Group
2055 (1089)</t>
  </si>
  <si>
    <t xml:space="preserve">Total EDA </t>
  </si>
  <si>
    <t>Total Department</t>
  </si>
  <si>
    <t>Total NOAA</t>
  </si>
  <si>
    <t>Total NTIA</t>
  </si>
  <si>
    <t>Total NIST</t>
  </si>
  <si>
    <r>
      <t>New Obligations and Upward Adjustments for the period ended September 30, 2021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</si>
  <si>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 xml:space="preserve">Unobligated Balances as of </t>
    </r>
    <r>
      <rPr>
        <b/>
        <sz val="11"/>
        <rFont val="Calibri"/>
        <family val="2"/>
        <scheme val="minor"/>
      </rPr>
      <t>September 30, 2021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</si>
  <si>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>New Obligations and Upward Adjustments for the period ended September 30, 2020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</si>
  <si>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 xml:space="preserve">Unobligated Balances as of </t>
    </r>
    <r>
      <rPr>
        <b/>
        <sz val="11"/>
        <rFont val="Calibri"/>
        <family val="2"/>
        <scheme val="minor"/>
      </rPr>
      <t>September 30, 2020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In Actual Dollars)</t>
    </r>
  </si>
  <si>
    <t>Instructions:  Note -The 9/30/2020 tab is pre-populated using data reported as of 9/30/2020. Please review and validate for accuracy. Please complete both the COVID-19 FN 9-30-21 and Addtl Required Info tabs.</t>
  </si>
  <si>
    <t>Footnote:  FY 2021 OMB A-136 Verbiage</t>
  </si>
  <si>
    <t>Less: 480100 (Beginning Balance FY 2021)</t>
  </si>
  <si>
    <t>Less: 490100 (Beginning Balance FY 2021)</t>
  </si>
  <si>
    <t xml:space="preserve">Subtotal: Ending Balances for New Obligations and Upward Adjustments for the period ended September 30, 2021 </t>
  </si>
  <si>
    <r>
      <t xml:space="preserve">The data reported below must be consistent with GTAS submissions for the following Disaster Emergency Fund Codes: N - Emergency PL 116-136; O - Non-emergency PL 116-136, 116-260 (note: DEFC "O" is also used for PL 116-139, which is N/A for DOC), V - Non-emergency PL 117-2. </t>
    </r>
    <r>
      <rPr>
        <i/>
        <sz val="11"/>
        <color theme="1"/>
        <rFont val="Calibri"/>
        <family val="2"/>
        <scheme val="minor"/>
      </rPr>
      <t>Note: Tab titled 9-30-2020 is pre-filled for 2020 balances and tab titled 9-30-2021 is for 2021 balances.</t>
    </r>
  </si>
  <si>
    <t>Subtotal: Beginning Balances</t>
  </si>
  <si>
    <t>Instructions: Enter USSGLs with credit balances as negative dollar amounts and USSGLs with debit balances as positive dollar amounts.</t>
  </si>
  <si>
    <t>Total New Obligations and Upward Adjustments for the period ended September 30, 2021 (In Actual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</si>
</sst>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4" xfId="0" applyFont="1" applyBorder="1"/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0" xfId="0" applyFont="1" applyBorder="1"/>
    <xf numFmtId="0" fontId="4" fillId="0" borderId="11" xfId="0" applyFont="1" applyBorder="1"/>
    <xf numFmtId="0" fontId="0" fillId="0" borderId="11" xfId="0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9" xfId="0" applyFont="1" applyBorder="1"/>
    <xf numFmtId="0" fontId="0" fillId="0" borderId="8" xfId="0" applyBorder="1"/>
    <xf numFmtId="0" fontId="2" fillId="0" borderId="12" xfId="0" applyFont="1" applyBorder="1"/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44" fontId="0" fillId="0" borderId="2" xfId="1" applyFont="1" applyFill="1" applyBorder="1" applyAlignment="1">
      <alignment horizontal="right" wrapText="1"/>
    </xf>
    <xf numFmtId="44" fontId="0" fillId="0" borderId="3" xfId="1" applyFont="1" applyFill="1" applyBorder="1" applyAlignment="1">
      <alignment horizontal="right" wrapText="1"/>
    </xf>
    <xf numFmtId="44" fontId="0" fillId="0" borderId="4" xfId="0" applyNumberFormat="1" applyBorder="1" applyAlignment="1">
      <alignment horizontal="right" wrapText="1"/>
    </xf>
    <xf numFmtId="44" fontId="0" fillId="0" borderId="2" xfId="1" applyFont="1" applyBorder="1" applyAlignment="1">
      <alignment horizontal="right" wrapText="1"/>
    </xf>
    <xf numFmtId="44" fontId="0" fillId="0" borderId="2" xfId="1" applyFont="1" applyBorder="1" applyAlignment="1">
      <alignment wrapText="1"/>
    </xf>
    <xf numFmtId="44" fontId="0" fillId="0" borderId="3" xfId="1" applyFont="1" applyBorder="1" applyAlignment="1">
      <alignment wrapText="1"/>
    </xf>
    <xf numFmtId="44" fontId="0" fillId="0" borderId="4" xfId="1" applyFont="1" applyBorder="1" applyAlignment="1">
      <alignment wrapText="1"/>
    </xf>
    <xf numFmtId="0" fontId="0" fillId="2" borderId="4" xfId="0" applyFill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10" xfId="1" applyFont="1" applyFill="1" applyBorder="1" applyAlignment="1">
      <alignment horizontal="right" wrapText="1"/>
    </xf>
    <xf numFmtId="44" fontId="0" fillId="0" borderId="11" xfId="1" applyFont="1" applyFill="1" applyBorder="1" applyAlignment="1">
      <alignment horizontal="right" wrapText="1"/>
    </xf>
    <xf numFmtId="44" fontId="0" fillId="0" borderId="9" xfId="0" applyNumberFormat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44" fontId="0" fillId="0" borderId="10" xfId="1" applyFont="1" applyBorder="1" applyAlignment="1">
      <alignment horizontal="right" wrapText="1"/>
    </xf>
    <xf numFmtId="44" fontId="0" fillId="0" borderId="10" xfId="1" applyFont="1" applyBorder="1" applyAlignment="1">
      <alignment wrapText="1"/>
    </xf>
    <xf numFmtId="44" fontId="0" fillId="0" borderId="11" xfId="1" applyFont="1" applyBorder="1" applyAlignment="1">
      <alignment wrapText="1"/>
    </xf>
    <xf numFmtId="0" fontId="0" fillId="2" borderId="9" xfId="0" applyFill="1" applyBorder="1" applyAlignment="1">
      <alignment wrapText="1"/>
    </xf>
    <xf numFmtId="44" fontId="0" fillId="0" borderId="8" xfId="1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" borderId="9" xfId="0" applyFill="1" applyBorder="1" applyAlignment="1">
      <alignment horizontal="right" wrapText="1"/>
    </xf>
    <xf numFmtId="0" fontId="0" fillId="4" borderId="9" xfId="0" applyFill="1" applyBorder="1" applyAlignment="1">
      <alignment horizontal="right" wrapText="1"/>
    </xf>
    <xf numFmtId="0" fontId="0" fillId="5" borderId="9" xfId="0" applyFill="1" applyBorder="1" applyAlignment="1">
      <alignment horizontal="right" wrapText="1"/>
    </xf>
    <xf numFmtId="0" fontId="2" fillId="3" borderId="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44" fontId="0" fillId="3" borderId="2" xfId="1" applyFont="1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44" fontId="0" fillId="3" borderId="3" xfId="1" applyFont="1" applyFill="1" applyBorder="1" applyAlignment="1">
      <alignment horizontal="right" wrapText="1"/>
    </xf>
    <xf numFmtId="44" fontId="0" fillId="3" borderId="4" xfId="0" applyNumberFormat="1" applyFill="1" applyBorder="1" applyAlignment="1">
      <alignment horizontal="right" wrapText="1"/>
    </xf>
    <xf numFmtId="44" fontId="0" fillId="3" borderId="2" xfId="1" applyFont="1" applyFill="1" applyBorder="1" applyAlignment="1">
      <alignment wrapText="1"/>
    </xf>
    <xf numFmtId="44" fontId="0" fillId="3" borderId="3" xfId="1" applyFont="1" applyFill="1" applyBorder="1" applyAlignment="1">
      <alignment wrapText="1"/>
    </xf>
    <xf numFmtId="44" fontId="0" fillId="3" borderId="4" xfId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44" fontId="0" fillId="3" borderId="12" xfId="1" applyFont="1" applyFill="1" applyBorder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44" fontId="0" fillId="0" borderId="2" xfId="1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44" fontId="2" fillId="5" borderId="10" xfId="1" applyFont="1" applyFill="1" applyBorder="1" applyAlignment="1">
      <alignment horizontal="right" wrapText="1"/>
    </xf>
    <xf numFmtId="0" fontId="2" fillId="5" borderId="9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right" wrapText="1"/>
    </xf>
    <xf numFmtId="44" fontId="2" fillId="5" borderId="11" xfId="1" applyFont="1" applyFill="1" applyBorder="1" applyAlignment="1">
      <alignment horizontal="right" wrapText="1"/>
    </xf>
    <xf numFmtId="44" fontId="2" fillId="5" borderId="9" xfId="0" applyNumberFormat="1" applyFont="1" applyFill="1" applyBorder="1" applyAlignment="1">
      <alignment horizontal="right" wrapText="1"/>
    </xf>
    <xf numFmtId="0" fontId="2" fillId="5" borderId="11" xfId="0" applyFont="1" applyFill="1" applyBorder="1" applyAlignment="1">
      <alignment horizontal="right" wrapText="1"/>
    </xf>
    <xf numFmtId="44" fontId="2" fillId="5" borderId="10" xfId="1" applyFont="1" applyFill="1" applyBorder="1" applyAlignment="1">
      <alignment wrapText="1"/>
    </xf>
    <xf numFmtId="44" fontId="2" fillId="5" borderId="11" xfId="1" applyFont="1" applyFill="1" applyBorder="1" applyAlignment="1">
      <alignment wrapText="1"/>
    </xf>
    <xf numFmtId="44" fontId="2" fillId="5" borderId="9" xfId="1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44" fontId="2" fillId="5" borderId="8" xfId="1" applyFont="1" applyFill="1" applyBorder="1" applyAlignment="1">
      <alignment wrapText="1"/>
    </xf>
    <xf numFmtId="44" fontId="2" fillId="5" borderId="4" xfId="1" applyFont="1" applyFill="1" applyBorder="1" applyAlignment="1">
      <alignment wrapText="1"/>
    </xf>
    <xf numFmtId="44" fontId="2" fillId="0" borderId="4" xfId="1" applyFont="1" applyBorder="1" applyAlignment="1">
      <alignment wrapText="1"/>
    </xf>
    <xf numFmtId="44" fontId="2" fillId="3" borderId="4" xfId="1" applyFont="1" applyFill="1" applyBorder="1" applyAlignment="1">
      <alignment wrapText="1"/>
    </xf>
    <xf numFmtId="44" fontId="2" fillId="0" borderId="9" xfId="1" applyFont="1" applyBorder="1" applyAlignment="1">
      <alignment wrapText="1"/>
    </xf>
    <xf numFmtId="44" fontId="2" fillId="0" borderId="4" xfId="0" applyNumberFormat="1" applyFont="1" applyBorder="1" applyAlignment="1">
      <alignment horizontal="right" wrapText="1"/>
    </xf>
    <xf numFmtId="44" fontId="2" fillId="3" borderId="4" xfId="0" applyNumberFormat="1" applyFont="1" applyFill="1" applyBorder="1" applyAlignment="1">
      <alignment horizontal="right" wrapText="1"/>
    </xf>
    <xf numFmtId="44" fontId="2" fillId="0" borderId="9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44" fontId="0" fillId="3" borderId="10" xfId="1" applyFont="1" applyFill="1" applyBorder="1" applyAlignment="1">
      <alignment horizontal="right" wrapText="1"/>
    </xf>
    <xf numFmtId="44" fontId="0" fillId="3" borderId="11" xfId="1" applyFont="1" applyFill="1" applyBorder="1" applyAlignment="1">
      <alignment horizontal="right" wrapText="1"/>
    </xf>
    <xf numFmtId="44" fontId="0" fillId="3" borderId="9" xfId="0" applyNumberFormat="1" applyFill="1" applyBorder="1" applyAlignment="1">
      <alignment horizontal="right" wrapText="1"/>
    </xf>
    <xf numFmtId="44" fontId="0" fillId="3" borderId="10" xfId="1" applyFont="1" applyFill="1" applyBorder="1" applyAlignment="1">
      <alignment wrapText="1"/>
    </xf>
    <xf numFmtId="44" fontId="0" fillId="3" borderId="11" xfId="1" applyFont="1" applyFill="1" applyBorder="1" applyAlignment="1">
      <alignment wrapText="1"/>
    </xf>
    <xf numFmtId="0" fontId="0" fillId="6" borderId="9" xfId="0" applyFill="1" applyBorder="1" applyAlignment="1">
      <alignment horizontal="right" wrapText="1"/>
    </xf>
    <xf numFmtId="0" fontId="2" fillId="3" borderId="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wrapText="1"/>
    </xf>
    <xf numFmtId="44" fontId="0" fillId="3" borderId="9" xfId="1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9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360944</xdr:colOff>
      <xdr:row>22</xdr:row>
      <xdr:rowOff>37619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CABA3-0771-4517-AF15-D87D9004C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8047619" cy="3847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lzer, Kristin (Federal)" id="{D959AF5D-DE0D-42F0-9144-67761F7F2E16}" userId="S::KSalzer@doc.gov::4126a6b3-93b2-4d7c-8786-d1cce470d1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3" dT="2021-08-04T14:11:42.35" personId="{D959AF5D-DE0D-42F0-9144-67761F7F2E16}" id="{DC4026D2-91DF-489E-BDFE-91B97FA664AF}">
    <text>MBDA uses Disaster Emergency Fund Code 'O' for this funding.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5772-EF03-468C-A5B9-E37D79C183B5}">
  <dimension ref="A1:M50"/>
  <sheetViews>
    <sheetView tabSelected="1" zoomScaleNormal="100" workbookViewId="0">
      <selection activeCell="C55" sqref="C55"/>
    </sheetView>
  </sheetViews>
  <sheetFormatPr defaultRowHeight="15" x14ac:dyDescent="0.25"/>
  <cols>
    <col min="1" max="1" width="58.85546875" customWidth="1"/>
    <col min="2" max="12" width="17.5703125" style="26" customWidth="1"/>
    <col min="13" max="13" width="18.42578125" style="26" bestFit="1" customWidth="1"/>
  </cols>
  <sheetData>
    <row r="1" spans="1:13" x14ac:dyDescent="0.25">
      <c r="A1" s="1" t="s">
        <v>57</v>
      </c>
    </row>
    <row r="2" spans="1:13" x14ac:dyDescent="0.25">
      <c r="A2" s="1" t="s">
        <v>73</v>
      </c>
    </row>
    <row r="3" spans="1:13" x14ac:dyDescent="0.25">
      <c r="A3" s="1"/>
    </row>
    <row r="4" spans="1:13" x14ac:dyDescent="0.25">
      <c r="A4" s="1" t="s">
        <v>34</v>
      </c>
    </row>
    <row r="5" spans="1:13" x14ac:dyDescent="0.25">
      <c r="A5" s="1" t="s">
        <v>35</v>
      </c>
    </row>
    <row r="6" spans="1:13" x14ac:dyDescent="0.25">
      <c r="A6" s="1" t="s">
        <v>36</v>
      </c>
    </row>
    <row r="8" spans="1:13" ht="37.5" customHeight="1" x14ac:dyDescent="0.25">
      <c r="A8" s="104" t="s">
        <v>91</v>
      </c>
      <c r="B8" s="105"/>
      <c r="C8" s="105"/>
      <c r="D8" s="105"/>
      <c r="E8" s="105"/>
      <c r="F8" s="106"/>
    </row>
    <row r="9" spans="1:13" ht="15" customHeight="1" x14ac:dyDescent="0.25">
      <c r="A9" s="107" t="s">
        <v>65</v>
      </c>
      <c r="B9" s="107"/>
      <c r="C9" s="107"/>
      <c r="D9" s="107"/>
      <c r="E9" s="107"/>
      <c r="F9" s="107"/>
    </row>
    <row r="10" spans="1:13" ht="30.75" customHeight="1" x14ac:dyDescent="0.25">
      <c r="A10" s="107"/>
      <c r="B10" s="107"/>
      <c r="C10" s="107"/>
      <c r="D10" s="107"/>
      <c r="E10" s="107"/>
      <c r="F10" s="107"/>
    </row>
    <row r="11" spans="1:13" x14ac:dyDescent="0.25">
      <c r="A11" s="54"/>
      <c r="B11" s="54"/>
      <c r="C11" s="54"/>
      <c r="D11" s="54"/>
      <c r="E11" s="54"/>
      <c r="F11" s="55"/>
    </row>
    <row r="12" spans="1:13" ht="45" customHeight="1" x14ac:dyDescent="0.25">
      <c r="B12" s="108" t="s">
        <v>55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30" x14ac:dyDescent="0.25">
      <c r="A13" s="22"/>
      <c r="B13" s="53" t="s">
        <v>0</v>
      </c>
      <c r="C13" s="53" t="s">
        <v>43</v>
      </c>
      <c r="D13" s="60" t="s">
        <v>74</v>
      </c>
      <c r="E13" s="53" t="s">
        <v>39</v>
      </c>
      <c r="F13" s="53" t="s">
        <v>37</v>
      </c>
      <c r="G13" s="53" t="s">
        <v>2</v>
      </c>
      <c r="H13" s="60" t="s">
        <v>76</v>
      </c>
      <c r="I13" s="53" t="s">
        <v>40</v>
      </c>
      <c r="J13" s="53" t="s">
        <v>1</v>
      </c>
      <c r="K13" s="60" t="s">
        <v>75</v>
      </c>
      <c r="L13" s="53" t="s">
        <v>44</v>
      </c>
      <c r="M13" s="77" t="s">
        <v>77</v>
      </c>
    </row>
    <row r="14" spans="1:13" ht="30" x14ac:dyDescent="0.25">
      <c r="A14" s="4" t="s">
        <v>54</v>
      </c>
      <c r="B14" s="58" t="s">
        <v>33</v>
      </c>
      <c r="C14" s="58" t="s">
        <v>46</v>
      </c>
      <c r="D14" s="57"/>
      <c r="E14" s="58" t="s">
        <v>42</v>
      </c>
      <c r="F14" s="58" t="s">
        <v>38</v>
      </c>
      <c r="G14" s="58" t="s">
        <v>4</v>
      </c>
      <c r="H14" s="57"/>
      <c r="I14" s="58" t="s">
        <v>41</v>
      </c>
      <c r="J14" s="58" t="s">
        <v>3</v>
      </c>
      <c r="K14" s="57"/>
      <c r="L14" s="58" t="s">
        <v>45</v>
      </c>
      <c r="M14" s="79"/>
    </row>
    <row r="15" spans="1:13" x14ac:dyDescent="0.25">
      <c r="A15" s="9" t="s">
        <v>79</v>
      </c>
      <c r="B15" s="35">
        <v>1500000000</v>
      </c>
      <c r="C15" s="35"/>
      <c r="D15" s="63">
        <f>SUM(B15:C15)</f>
        <v>1500000000</v>
      </c>
      <c r="E15" s="35">
        <v>10000000</v>
      </c>
      <c r="F15" s="35">
        <v>6000000</v>
      </c>
      <c r="G15" s="35">
        <v>60000000</v>
      </c>
      <c r="H15" s="63">
        <f>SUM(F15:G15)</f>
        <v>66000000</v>
      </c>
      <c r="I15" s="35">
        <v>20000000</v>
      </c>
      <c r="J15" s="35">
        <v>300000000</v>
      </c>
      <c r="K15" s="63">
        <f>SUM(I15:J15)</f>
        <v>320000000</v>
      </c>
      <c r="L15" s="44"/>
      <c r="M15" s="78">
        <f>D15+E15+H15+K15</f>
        <v>1896000000</v>
      </c>
    </row>
    <row r="16" spans="1:13" s="2" customFormat="1" x14ac:dyDescent="0.25">
      <c r="A16" s="6" t="s">
        <v>56</v>
      </c>
      <c r="B16" s="29"/>
      <c r="C16" s="29"/>
      <c r="D16" s="64"/>
      <c r="E16" s="29"/>
      <c r="F16" s="29"/>
      <c r="G16" s="31"/>
      <c r="H16" s="73"/>
      <c r="I16" s="29"/>
      <c r="J16" s="30"/>
      <c r="K16" s="73"/>
      <c r="L16" s="31"/>
      <c r="M16" s="80"/>
    </row>
    <row r="17" spans="1:13" s="2" customFormat="1" x14ac:dyDescent="0.25">
      <c r="A17" s="7" t="s">
        <v>8</v>
      </c>
      <c r="B17" s="32"/>
      <c r="C17" s="32"/>
      <c r="D17" s="65"/>
      <c r="E17" s="32"/>
      <c r="F17" s="32"/>
      <c r="G17" s="34"/>
      <c r="H17" s="74"/>
      <c r="I17" s="32"/>
      <c r="J17" s="33"/>
      <c r="K17" s="74"/>
      <c r="L17" s="34"/>
      <c r="M17" s="81"/>
    </row>
    <row r="18" spans="1:13" x14ac:dyDescent="0.25">
      <c r="A18" s="5" t="s">
        <v>5</v>
      </c>
      <c r="B18" s="35">
        <v>-3000000</v>
      </c>
      <c r="C18" s="35"/>
      <c r="D18" s="63"/>
      <c r="E18" s="35"/>
      <c r="F18" s="35"/>
      <c r="G18" s="35"/>
      <c r="H18" s="63"/>
      <c r="I18" s="35"/>
      <c r="J18" s="35"/>
      <c r="K18" s="63"/>
      <c r="L18" s="44">
        <v>3000000</v>
      </c>
      <c r="M18" s="78"/>
    </row>
    <row r="19" spans="1:13" x14ac:dyDescent="0.25">
      <c r="A19" s="5" t="s">
        <v>5</v>
      </c>
      <c r="B19" s="35">
        <v>-10000000</v>
      </c>
      <c r="C19" s="35">
        <v>10000000</v>
      </c>
      <c r="D19" s="63"/>
      <c r="E19" s="35"/>
      <c r="F19" s="35"/>
      <c r="G19" s="35"/>
      <c r="H19" s="63"/>
      <c r="I19" s="35">
        <v>300000</v>
      </c>
      <c r="J19" s="35">
        <v>-300000</v>
      </c>
      <c r="K19" s="63"/>
      <c r="L19" s="44"/>
      <c r="M19" s="78"/>
    </row>
    <row r="20" spans="1:13" x14ac:dyDescent="0.25">
      <c r="A20" s="5" t="s">
        <v>6</v>
      </c>
      <c r="B20" s="35"/>
      <c r="C20" s="35"/>
      <c r="D20" s="63"/>
      <c r="E20" s="35"/>
      <c r="F20" s="35"/>
      <c r="G20" s="35"/>
      <c r="H20" s="63"/>
      <c r="I20" s="35"/>
      <c r="J20" s="35"/>
      <c r="K20" s="63"/>
      <c r="L20" s="44"/>
      <c r="M20" s="78"/>
    </row>
    <row r="21" spans="1:13" x14ac:dyDescent="0.25">
      <c r="A21" s="8" t="s">
        <v>6</v>
      </c>
      <c r="B21" s="36"/>
      <c r="C21" s="36"/>
      <c r="D21" s="66"/>
      <c r="E21" s="36"/>
      <c r="F21" s="36"/>
      <c r="G21" s="36"/>
      <c r="H21" s="66"/>
      <c r="I21" s="36"/>
      <c r="J21" s="36"/>
      <c r="K21" s="66"/>
      <c r="L21" s="45"/>
      <c r="M21" s="82"/>
    </row>
    <row r="22" spans="1:13" x14ac:dyDescent="0.25">
      <c r="A22" s="15" t="s">
        <v>7</v>
      </c>
      <c r="B22" s="94">
        <f>SUM(B18:B21)</f>
        <v>-13000000</v>
      </c>
      <c r="C22" s="94">
        <f>SUM(C18:C21)</f>
        <v>10000000</v>
      </c>
      <c r="D22" s="95">
        <f>SUM(B22:C22)</f>
        <v>-3000000</v>
      </c>
      <c r="E22" s="94">
        <f t="shared" ref="E22:J22" si="0">SUM(E18:E21)</f>
        <v>0</v>
      </c>
      <c r="F22" s="94">
        <f>SUM(F18:F21)</f>
        <v>0</v>
      </c>
      <c r="G22" s="94">
        <f t="shared" si="0"/>
        <v>0</v>
      </c>
      <c r="H22" s="95"/>
      <c r="I22" s="94">
        <f t="shared" si="0"/>
        <v>300000</v>
      </c>
      <c r="J22" s="94">
        <f t="shared" si="0"/>
        <v>-300000</v>
      </c>
      <c r="K22" s="95">
        <f>SUM(I22:J22)</f>
        <v>0</v>
      </c>
      <c r="L22" s="96">
        <f>SUM(L18:L21)</f>
        <v>3000000</v>
      </c>
      <c r="M22" s="83">
        <f>SUM(D22,E22,H22,K22,L22)</f>
        <v>0</v>
      </c>
    </row>
    <row r="23" spans="1:13" ht="30" x14ac:dyDescent="0.25">
      <c r="A23" s="14" t="s">
        <v>89</v>
      </c>
      <c r="B23" s="32"/>
      <c r="C23" s="32"/>
      <c r="D23" s="65"/>
      <c r="E23" s="32"/>
      <c r="F23" s="32"/>
      <c r="G23" s="32"/>
      <c r="H23" s="65"/>
      <c r="I23" s="32"/>
      <c r="J23" s="32"/>
      <c r="K23" s="65"/>
      <c r="L23" s="47"/>
      <c r="M23" s="84"/>
    </row>
    <row r="24" spans="1:13" x14ac:dyDescent="0.25">
      <c r="A24" s="9" t="s">
        <v>10</v>
      </c>
      <c r="B24" s="38">
        <v>-760940515.96000004</v>
      </c>
      <c r="C24" s="38">
        <v>-5556016.5</v>
      </c>
      <c r="D24" s="63">
        <f>SUM(B24:C24)</f>
        <v>-766496532.46000004</v>
      </c>
      <c r="E24" s="35">
        <v>-6682379.3899999997</v>
      </c>
      <c r="F24" s="38">
        <v>-1116761.95</v>
      </c>
      <c r="G24" s="38">
        <v>-43146311.060000002</v>
      </c>
      <c r="H24" s="63">
        <f>SUM(F24:G24)</f>
        <v>-44263073.010000005</v>
      </c>
      <c r="I24" s="38">
        <v>-6464928.21</v>
      </c>
      <c r="J24" s="38">
        <v>-286420618.27999997</v>
      </c>
      <c r="K24" s="63">
        <f>SUM(I24:J24)</f>
        <v>-292885546.48999995</v>
      </c>
      <c r="L24" s="48"/>
      <c r="M24" s="78"/>
    </row>
    <row r="25" spans="1:13" x14ac:dyDescent="0.25">
      <c r="A25" s="9" t="s">
        <v>9</v>
      </c>
      <c r="B25" s="38"/>
      <c r="C25" s="38"/>
      <c r="D25" s="63"/>
      <c r="E25" s="35"/>
      <c r="F25" s="38"/>
      <c r="G25" s="38"/>
      <c r="H25" s="63"/>
      <c r="I25" s="38"/>
      <c r="J25" s="38"/>
      <c r="K25" s="63"/>
      <c r="L25" s="48"/>
      <c r="M25" s="78"/>
    </row>
    <row r="26" spans="1:13" x14ac:dyDescent="0.25">
      <c r="A26" s="9" t="s">
        <v>11</v>
      </c>
      <c r="B26" s="38"/>
      <c r="C26" s="38"/>
      <c r="D26" s="63"/>
      <c r="E26" s="35"/>
      <c r="F26" s="38"/>
      <c r="G26" s="38"/>
      <c r="H26" s="63"/>
      <c r="I26" s="38"/>
      <c r="J26" s="38"/>
      <c r="K26" s="63"/>
      <c r="L26" s="48"/>
      <c r="M26" s="78"/>
    </row>
    <row r="27" spans="1:13" ht="30" x14ac:dyDescent="0.25">
      <c r="A27" s="10" t="s">
        <v>12</v>
      </c>
      <c r="B27" s="38"/>
      <c r="C27" s="38"/>
      <c r="D27" s="63"/>
      <c r="E27" s="35"/>
      <c r="F27" s="38"/>
      <c r="G27" s="38"/>
      <c r="H27" s="63"/>
      <c r="I27" s="38"/>
      <c r="J27" s="38"/>
      <c r="K27" s="63"/>
      <c r="L27" s="48"/>
      <c r="M27" s="78"/>
    </row>
    <row r="28" spans="1:13" ht="30" x14ac:dyDescent="0.25">
      <c r="A28" s="11" t="s">
        <v>30</v>
      </c>
      <c r="B28" s="38"/>
      <c r="C28" s="38"/>
      <c r="D28" s="63"/>
      <c r="E28" s="35"/>
      <c r="F28" s="38"/>
      <c r="G28" s="38"/>
      <c r="H28" s="63"/>
      <c r="I28" s="38"/>
      <c r="J28" s="38"/>
      <c r="K28" s="63"/>
      <c r="L28" s="48"/>
      <c r="M28" s="78"/>
    </row>
    <row r="29" spans="1:13" ht="45" x14ac:dyDescent="0.25">
      <c r="A29" s="12" t="s">
        <v>31</v>
      </c>
      <c r="B29" s="38"/>
      <c r="C29" s="38"/>
      <c r="D29" s="63"/>
      <c r="E29" s="35"/>
      <c r="F29" s="38"/>
      <c r="G29" s="38"/>
      <c r="H29" s="63"/>
      <c r="I29" s="38"/>
      <c r="J29" s="38"/>
      <c r="K29" s="63"/>
      <c r="L29" s="48"/>
      <c r="M29" s="78"/>
    </row>
    <row r="30" spans="1:13" ht="30" x14ac:dyDescent="0.25">
      <c r="A30" s="11" t="s">
        <v>13</v>
      </c>
      <c r="B30" s="38"/>
      <c r="C30" s="38"/>
      <c r="D30" s="63"/>
      <c r="E30" s="35"/>
      <c r="F30" s="38"/>
      <c r="G30" s="38"/>
      <c r="H30" s="63"/>
      <c r="I30" s="38"/>
      <c r="J30" s="38"/>
      <c r="K30" s="63"/>
      <c r="L30" s="48"/>
      <c r="M30" s="78"/>
    </row>
    <row r="31" spans="1:13" ht="30" x14ac:dyDescent="0.25">
      <c r="A31" s="11" t="s">
        <v>14</v>
      </c>
      <c r="B31" s="38"/>
      <c r="C31" s="38"/>
      <c r="D31" s="63"/>
      <c r="E31" s="35"/>
      <c r="F31" s="38"/>
      <c r="G31" s="38"/>
      <c r="H31" s="63"/>
      <c r="I31" s="38"/>
      <c r="J31" s="38"/>
      <c r="K31" s="63"/>
      <c r="L31" s="48"/>
      <c r="M31" s="78"/>
    </row>
    <row r="32" spans="1:13" x14ac:dyDescent="0.25">
      <c r="A32" s="9" t="s">
        <v>15</v>
      </c>
      <c r="B32" s="38">
        <v>-22118233.920000002</v>
      </c>
      <c r="C32" s="38">
        <v>-263842.99</v>
      </c>
      <c r="D32" s="63">
        <f t="shared" ref="D32:D33" si="1">SUM(B32:C32)</f>
        <v>-22382076.91</v>
      </c>
      <c r="E32" s="35">
        <v>-918538.5</v>
      </c>
      <c r="F32" s="38">
        <f>-204542.12</f>
        <v>-204542.12</v>
      </c>
      <c r="G32" s="38">
        <f>-11218288.78</f>
        <v>-11218288.779999999</v>
      </c>
      <c r="H32" s="63">
        <f t="shared" ref="H32:H33" si="2">SUM(F32:G32)</f>
        <v>-11422830.899999999</v>
      </c>
      <c r="I32" s="38">
        <v>-208554.03</v>
      </c>
      <c r="J32" s="38">
        <v>-9220963.8399999999</v>
      </c>
      <c r="K32" s="63">
        <f t="shared" ref="K32:K33" si="3">SUM(I32:J32)</f>
        <v>-9429517.8699999992</v>
      </c>
      <c r="L32" s="48">
        <v>-51360.84</v>
      </c>
      <c r="M32" s="78"/>
    </row>
    <row r="33" spans="1:13" x14ac:dyDescent="0.25">
      <c r="A33" s="9" t="s">
        <v>16</v>
      </c>
      <c r="B33" s="39">
        <v>-22259494.539999999</v>
      </c>
      <c r="C33" s="39">
        <v>-3411260.57</v>
      </c>
      <c r="D33" s="63">
        <f t="shared" si="1"/>
        <v>-25670755.109999999</v>
      </c>
      <c r="E33" s="75">
        <v>-2399082.11</v>
      </c>
      <c r="F33" s="39">
        <f>-3125609.66</f>
        <v>-3125609.66</v>
      </c>
      <c r="G33" s="39">
        <f>-5620840.84</f>
        <v>-5620840.8399999999</v>
      </c>
      <c r="H33" s="63">
        <f t="shared" si="2"/>
        <v>-8746450.5</v>
      </c>
      <c r="I33" s="39">
        <v>-4764511.21</v>
      </c>
      <c r="J33" s="39">
        <v>-1512569.8</v>
      </c>
      <c r="K33" s="63">
        <f t="shared" si="3"/>
        <v>-6277081.0099999998</v>
      </c>
      <c r="L33" s="49">
        <v>-78025.600000000006</v>
      </c>
      <c r="M33" s="85"/>
    </row>
    <row r="34" spans="1:13" x14ac:dyDescent="0.25">
      <c r="A34" s="9" t="s">
        <v>17</v>
      </c>
      <c r="B34" s="39"/>
      <c r="C34" s="39"/>
      <c r="D34" s="63"/>
      <c r="E34" s="39"/>
      <c r="F34" s="39"/>
      <c r="G34" s="39"/>
      <c r="H34" s="63"/>
      <c r="I34" s="39"/>
      <c r="J34" s="39"/>
      <c r="K34" s="63"/>
      <c r="L34" s="49"/>
      <c r="M34" s="85"/>
    </row>
    <row r="35" spans="1:13" x14ac:dyDescent="0.25">
      <c r="A35" s="9" t="s">
        <v>18</v>
      </c>
      <c r="B35" s="39"/>
      <c r="C35" s="39"/>
      <c r="D35" s="63"/>
      <c r="E35" s="39"/>
      <c r="F35" s="39"/>
      <c r="G35" s="39"/>
      <c r="H35" s="63"/>
      <c r="I35" s="39"/>
      <c r="J35" s="39"/>
      <c r="K35" s="63"/>
      <c r="L35" s="49"/>
      <c r="M35" s="85"/>
    </row>
    <row r="36" spans="1:13" ht="30" x14ac:dyDescent="0.25">
      <c r="A36" s="11" t="s">
        <v>19</v>
      </c>
      <c r="B36" s="39"/>
      <c r="C36" s="39"/>
      <c r="D36" s="63"/>
      <c r="E36" s="39"/>
      <c r="F36" s="39"/>
      <c r="G36" s="39"/>
      <c r="H36" s="63"/>
      <c r="I36" s="39"/>
      <c r="J36" s="39"/>
      <c r="K36" s="63"/>
      <c r="L36" s="49"/>
      <c r="M36" s="85"/>
    </row>
    <row r="37" spans="1:13" ht="45" x14ac:dyDescent="0.25">
      <c r="A37" s="10" t="s">
        <v>20</v>
      </c>
      <c r="B37" s="39"/>
      <c r="C37" s="39"/>
      <c r="D37" s="63"/>
      <c r="E37" s="39"/>
      <c r="F37" s="39"/>
      <c r="G37" s="39"/>
      <c r="H37" s="63"/>
      <c r="I37" s="39"/>
      <c r="J37" s="39"/>
      <c r="K37" s="63"/>
      <c r="L37" s="49"/>
      <c r="M37" s="85"/>
    </row>
    <row r="38" spans="1:13" ht="30" x14ac:dyDescent="0.25">
      <c r="A38" s="11" t="s">
        <v>21</v>
      </c>
      <c r="B38" s="39"/>
      <c r="C38" s="39"/>
      <c r="D38" s="63"/>
      <c r="E38" s="39"/>
      <c r="F38" s="39"/>
      <c r="G38" s="39"/>
      <c r="H38" s="63"/>
      <c r="I38" s="39"/>
      <c r="J38" s="39"/>
      <c r="K38" s="63"/>
      <c r="L38" s="49"/>
      <c r="M38" s="85"/>
    </row>
    <row r="39" spans="1:13" ht="30" x14ac:dyDescent="0.25">
      <c r="A39" s="13" t="s">
        <v>22</v>
      </c>
      <c r="B39" s="40"/>
      <c r="C39" s="40"/>
      <c r="D39" s="63"/>
      <c r="E39" s="40"/>
      <c r="F39" s="40"/>
      <c r="G39" s="40"/>
      <c r="H39" s="63"/>
      <c r="I39" s="40"/>
      <c r="J39" s="40"/>
      <c r="K39" s="63"/>
      <c r="L39" s="50"/>
      <c r="M39" s="86"/>
    </row>
    <row r="40" spans="1:13" x14ac:dyDescent="0.25">
      <c r="A40" s="3" t="s">
        <v>7</v>
      </c>
      <c r="B40" s="91">
        <f>SUM(B24:B39)</f>
        <v>-805318244.41999996</v>
      </c>
      <c r="C40" s="91">
        <f>SUM(C24:C39)</f>
        <v>-9231120.0600000005</v>
      </c>
      <c r="D40" s="92">
        <f>SUM(D24:D39)</f>
        <v>-814549364.48000002</v>
      </c>
      <c r="E40" s="91">
        <f t="shared" ref="E40:J40" si="4">SUM(E24:E39)</f>
        <v>-10000000</v>
      </c>
      <c r="F40" s="91">
        <f>SUM(F24:F39)</f>
        <v>-4446913.7300000004</v>
      </c>
      <c r="G40" s="91">
        <f t="shared" si="4"/>
        <v>-59985440.680000007</v>
      </c>
      <c r="H40" s="92">
        <f>SUM(H24:H39)</f>
        <v>-64432354.410000004</v>
      </c>
      <c r="I40" s="91">
        <f t="shared" si="4"/>
        <v>-11437993.449999999</v>
      </c>
      <c r="J40" s="91">
        <f t="shared" si="4"/>
        <v>-297154151.91999996</v>
      </c>
      <c r="K40" s="92">
        <f>SUM(K24:K39)</f>
        <v>-308592145.36999995</v>
      </c>
      <c r="L40" s="93">
        <f>SUM(L24:L39)</f>
        <v>-129386.44</v>
      </c>
      <c r="M40" s="87">
        <f>SUM(L40,K40,H40,E40,D40)</f>
        <v>-1197703250.7</v>
      </c>
    </row>
    <row r="41" spans="1:13" x14ac:dyDescent="0.25">
      <c r="A41" s="15" t="s">
        <v>90</v>
      </c>
      <c r="B41" s="42"/>
      <c r="C41" s="42"/>
      <c r="D41" s="71"/>
      <c r="E41" s="42"/>
      <c r="F41" s="42"/>
      <c r="G41" s="42"/>
      <c r="H41" s="71"/>
      <c r="I41" s="42"/>
      <c r="J41" s="42"/>
      <c r="K41" s="71"/>
      <c r="L41" s="51"/>
      <c r="M41" s="88"/>
    </row>
    <row r="42" spans="1:13" x14ac:dyDescent="0.25">
      <c r="A42" s="16" t="s">
        <v>23</v>
      </c>
      <c r="B42" s="43"/>
      <c r="C42" s="43"/>
      <c r="D42" s="72"/>
      <c r="E42" s="43"/>
      <c r="F42" s="43"/>
      <c r="G42" s="43"/>
      <c r="H42" s="72"/>
      <c r="I42" s="43"/>
      <c r="J42" s="43"/>
      <c r="K42" s="72"/>
      <c r="L42" s="52"/>
      <c r="M42" s="89"/>
    </row>
    <row r="43" spans="1:13" x14ac:dyDescent="0.25">
      <c r="A43" s="5" t="s">
        <v>24</v>
      </c>
      <c r="B43" s="39"/>
      <c r="C43" s="39"/>
      <c r="D43" s="68"/>
      <c r="E43" s="39"/>
      <c r="F43" s="39"/>
      <c r="G43" s="39"/>
      <c r="H43" s="68"/>
      <c r="I43" s="39"/>
      <c r="J43" s="39"/>
      <c r="K43" s="68"/>
      <c r="L43" s="49"/>
      <c r="M43" s="85"/>
    </row>
    <row r="44" spans="1:13" x14ac:dyDescent="0.25">
      <c r="A44" s="5" t="s">
        <v>25</v>
      </c>
      <c r="B44" s="39">
        <f>-(645581755.58+35000000)</f>
        <v>-680581755.58000004</v>
      </c>
      <c r="C44" s="39">
        <v>-768879.94</v>
      </c>
      <c r="D44" s="68">
        <f>SUM(B44:C44)</f>
        <v>-681350635.5200001</v>
      </c>
      <c r="E44" s="39"/>
      <c r="F44" s="39">
        <f>-1553086.27</f>
        <v>-1553086.27</v>
      </c>
      <c r="G44" s="39">
        <v>-14559.32</v>
      </c>
      <c r="H44" s="68">
        <f>SUM(F44:G44)</f>
        <v>-1567645.59</v>
      </c>
      <c r="I44" s="39">
        <v>-8862006.5500000007</v>
      </c>
      <c r="J44" s="39">
        <v>-2545848.08</v>
      </c>
      <c r="K44" s="68">
        <f>SUM(I44:J44)</f>
        <v>-11407854.630000001</v>
      </c>
      <c r="L44" s="49">
        <v>-2870613.56</v>
      </c>
      <c r="M44" s="85"/>
    </row>
    <row r="45" spans="1:13" x14ac:dyDescent="0.25">
      <c r="A45" s="5" t="s">
        <v>26</v>
      </c>
      <c r="B45" s="39"/>
      <c r="C45" s="39"/>
      <c r="D45" s="68"/>
      <c r="E45" s="39"/>
      <c r="F45" s="39"/>
      <c r="G45" s="39"/>
      <c r="H45" s="68"/>
      <c r="I45" s="39"/>
      <c r="J45" s="39"/>
      <c r="K45" s="68"/>
      <c r="L45" s="49"/>
      <c r="M45" s="85"/>
    </row>
    <row r="46" spans="1:13" x14ac:dyDescent="0.25">
      <c r="A46" s="5" t="s">
        <v>27</v>
      </c>
      <c r="B46" s="39">
        <v>-1100000</v>
      </c>
      <c r="C46" s="39"/>
      <c r="D46" s="68">
        <f t="shared" ref="D46" si="5">SUM(B46:C46)</f>
        <v>-1100000</v>
      </c>
      <c r="E46" s="39"/>
      <c r="F46" s="39"/>
      <c r="G46" s="39"/>
      <c r="H46" s="68"/>
      <c r="I46" s="39"/>
      <c r="J46" s="39"/>
      <c r="K46" s="68"/>
      <c r="L46" s="49"/>
      <c r="M46" s="85"/>
    </row>
    <row r="47" spans="1:13" x14ac:dyDescent="0.25">
      <c r="A47" s="5" t="s">
        <v>6</v>
      </c>
      <c r="B47" s="39"/>
      <c r="C47" s="39"/>
      <c r="D47" s="68"/>
      <c r="E47" s="39"/>
      <c r="F47" s="39"/>
      <c r="G47" s="39"/>
      <c r="H47" s="68"/>
      <c r="I47" s="39"/>
      <c r="J47" s="39"/>
      <c r="K47" s="68"/>
      <c r="L47" s="49"/>
      <c r="M47" s="85"/>
    </row>
    <row r="48" spans="1:13" x14ac:dyDescent="0.25">
      <c r="A48" s="5" t="s">
        <v>6</v>
      </c>
      <c r="B48" s="39"/>
      <c r="C48" s="39"/>
      <c r="D48" s="68"/>
      <c r="E48" s="39"/>
      <c r="F48" s="39"/>
      <c r="G48" s="39"/>
      <c r="H48" s="68"/>
      <c r="I48" s="39"/>
      <c r="J48" s="39"/>
      <c r="K48" s="68"/>
      <c r="L48" s="49"/>
      <c r="M48" s="85"/>
    </row>
    <row r="49" spans="1:13" x14ac:dyDescent="0.25">
      <c r="A49" s="8" t="s">
        <v>6</v>
      </c>
      <c r="B49" s="40"/>
      <c r="C49" s="40"/>
      <c r="D49" s="69"/>
      <c r="E49" s="40"/>
      <c r="F49" s="40"/>
      <c r="G49" s="40"/>
      <c r="H49" s="69"/>
      <c r="I49" s="40"/>
      <c r="J49" s="40"/>
      <c r="K49" s="69"/>
      <c r="L49" s="50"/>
      <c r="M49" s="86"/>
    </row>
    <row r="50" spans="1:13" x14ac:dyDescent="0.25">
      <c r="A50" s="15" t="s">
        <v>7</v>
      </c>
      <c r="B50" s="91">
        <f>SUM(B42:B49)</f>
        <v>-681681755.58000004</v>
      </c>
      <c r="C50" s="91">
        <f>SUM(C42:C49)</f>
        <v>-768879.94</v>
      </c>
      <c r="D50" s="92">
        <f>SUM(D42:D49)</f>
        <v>-682450635.5200001</v>
      </c>
      <c r="E50" s="91">
        <f t="shared" ref="E50:L50" si="6">SUM(E42:E49)</f>
        <v>0</v>
      </c>
      <c r="F50" s="91">
        <f>SUM(F42:F49)</f>
        <v>-1553086.27</v>
      </c>
      <c r="G50" s="91">
        <f t="shared" si="6"/>
        <v>-14559.32</v>
      </c>
      <c r="H50" s="92">
        <f>SUM(H42:H49)</f>
        <v>-1567645.59</v>
      </c>
      <c r="I50" s="91">
        <f t="shared" si="6"/>
        <v>-8862006.5500000007</v>
      </c>
      <c r="J50" s="91">
        <f t="shared" si="6"/>
        <v>-2545848.08</v>
      </c>
      <c r="K50" s="92">
        <f>SUM(K44:K49)</f>
        <v>-11407854.630000001</v>
      </c>
      <c r="L50" s="91">
        <f t="shared" si="6"/>
        <v>-2870613.56</v>
      </c>
      <c r="M50" s="90">
        <f>SUM(D50,E50,H50,K50,L50)</f>
        <v>-698296749.30000007</v>
      </c>
    </row>
  </sheetData>
  <mergeCells count="3">
    <mergeCell ref="A8:F8"/>
    <mergeCell ref="A9:F10"/>
    <mergeCell ref="B12:M1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696C-F8ED-4568-AA4E-9FD85F4AF996}">
  <sheetPr>
    <tabColor theme="9" tint="0.39997558519241921"/>
  </sheetPr>
  <dimension ref="A1:Y55"/>
  <sheetViews>
    <sheetView topLeftCell="A7" zoomScaleNormal="100" workbookViewId="0">
      <pane xSplit="1" ySplit="8" topLeftCell="B15" activePane="bottomRight" state="frozen"/>
      <selection activeCell="A7" sqref="A7"/>
      <selection pane="topRight" activeCell="B7" sqref="B7"/>
      <selection pane="bottomLeft" activeCell="A15" sqref="A15"/>
      <selection pane="bottomRight" activeCell="V59" sqref="V59"/>
    </sheetView>
  </sheetViews>
  <sheetFormatPr defaultRowHeight="15" x14ac:dyDescent="0.25"/>
  <cols>
    <col min="1" max="1" width="58.85546875" customWidth="1"/>
    <col min="2" max="24" width="17.5703125" style="26" customWidth="1"/>
    <col min="25" max="25" width="18.7109375" customWidth="1"/>
  </cols>
  <sheetData>
    <row r="1" spans="1:25" x14ac:dyDescent="0.25">
      <c r="A1" s="1" t="s">
        <v>57</v>
      </c>
    </row>
    <row r="2" spans="1:25" x14ac:dyDescent="0.25">
      <c r="A2" s="1" t="s">
        <v>73</v>
      </c>
    </row>
    <row r="3" spans="1:25" x14ac:dyDescent="0.25">
      <c r="A3" s="1"/>
    </row>
    <row r="4" spans="1:25" x14ac:dyDescent="0.25">
      <c r="A4" s="1" t="s">
        <v>34</v>
      </c>
    </row>
    <row r="5" spans="1:25" x14ac:dyDescent="0.25">
      <c r="A5" s="1" t="s">
        <v>35</v>
      </c>
    </row>
    <row r="6" spans="1:25" x14ac:dyDescent="0.25">
      <c r="A6" s="1" t="s">
        <v>36</v>
      </c>
    </row>
    <row r="8" spans="1:25" x14ac:dyDescent="0.25">
      <c r="A8" s="17" t="s">
        <v>98</v>
      </c>
      <c r="B8" s="27"/>
      <c r="C8" s="27"/>
      <c r="D8" s="27"/>
      <c r="E8" s="27"/>
      <c r="F8" s="27"/>
      <c r="G8" s="28"/>
      <c r="H8" s="97"/>
    </row>
    <row r="9" spans="1:25" ht="15" customHeight="1" x14ac:dyDescent="0.25">
      <c r="A9" s="107" t="s">
        <v>96</v>
      </c>
      <c r="B9" s="107"/>
      <c r="C9" s="107"/>
      <c r="D9" s="107"/>
      <c r="E9" s="107"/>
      <c r="F9" s="107"/>
      <c r="G9" s="107"/>
      <c r="H9" s="62"/>
    </row>
    <row r="10" spans="1:25" ht="38.25" customHeight="1" x14ac:dyDescent="0.25">
      <c r="A10" s="107"/>
      <c r="B10" s="107"/>
      <c r="C10" s="107"/>
      <c r="D10" s="107"/>
      <c r="E10" s="107"/>
      <c r="F10" s="107"/>
      <c r="G10" s="107"/>
      <c r="H10" s="62"/>
    </row>
    <row r="11" spans="1:25" x14ac:dyDescent="0.25">
      <c r="A11" s="56"/>
      <c r="B11" s="56"/>
      <c r="C11" s="56"/>
      <c r="D11" s="62"/>
      <c r="E11" s="56"/>
      <c r="F11" s="56"/>
      <c r="G11" s="55"/>
      <c r="H11" s="62"/>
    </row>
    <row r="12" spans="1:25" ht="15" customHeight="1" x14ac:dyDescent="0.25">
      <c r="B12" s="110" t="s">
        <v>55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76"/>
      <c r="N12" s="111" t="s">
        <v>66</v>
      </c>
      <c r="O12" s="112"/>
      <c r="P12" s="112"/>
      <c r="Q12" s="112"/>
      <c r="R12" s="112"/>
      <c r="S12" s="113"/>
      <c r="T12" s="61"/>
      <c r="U12" s="61"/>
      <c r="V12" s="114" t="s">
        <v>53</v>
      </c>
      <c r="W12" s="114"/>
      <c r="X12" s="114"/>
      <c r="Y12" s="114"/>
    </row>
    <row r="13" spans="1:25" ht="45" x14ac:dyDescent="0.25">
      <c r="A13" s="22"/>
      <c r="B13" s="53" t="s">
        <v>0</v>
      </c>
      <c r="C13" s="53" t="s">
        <v>43</v>
      </c>
      <c r="D13" s="60" t="s">
        <v>82</v>
      </c>
      <c r="E13" s="53" t="s">
        <v>39</v>
      </c>
      <c r="F13" s="53" t="s">
        <v>37</v>
      </c>
      <c r="G13" s="53" t="s">
        <v>2</v>
      </c>
      <c r="H13" s="60" t="s">
        <v>86</v>
      </c>
      <c r="I13" s="53" t="s">
        <v>40</v>
      </c>
      <c r="J13" s="53" t="s">
        <v>1</v>
      </c>
      <c r="K13" s="60" t="s">
        <v>84</v>
      </c>
      <c r="L13" s="53" t="s">
        <v>44</v>
      </c>
      <c r="M13" s="60" t="s">
        <v>83</v>
      </c>
      <c r="N13" s="53" t="s">
        <v>81</v>
      </c>
      <c r="O13" s="53" t="s">
        <v>80</v>
      </c>
      <c r="P13" s="60" t="s">
        <v>84</v>
      </c>
      <c r="Q13" s="53" t="s">
        <v>60</v>
      </c>
      <c r="R13" s="53" t="s">
        <v>61</v>
      </c>
      <c r="S13" s="53" t="s">
        <v>62</v>
      </c>
      <c r="T13" s="60" t="s">
        <v>85</v>
      </c>
      <c r="U13" s="60" t="s">
        <v>83</v>
      </c>
      <c r="V13" s="53" t="s">
        <v>49</v>
      </c>
      <c r="W13" s="53" t="s">
        <v>50</v>
      </c>
      <c r="X13" s="53" t="s">
        <v>47</v>
      </c>
      <c r="Y13" s="60" t="s">
        <v>83</v>
      </c>
    </row>
    <row r="14" spans="1:25" ht="30" x14ac:dyDescent="0.25">
      <c r="A14" s="4" t="s">
        <v>54</v>
      </c>
      <c r="B14" s="58" t="s">
        <v>33</v>
      </c>
      <c r="C14" s="58" t="s">
        <v>46</v>
      </c>
      <c r="D14" s="57"/>
      <c r="E14" s="58" t="s">
        <v>42</v>
      </c>
      <c r="F14" s="58" t="s">
        <v>38</v>
      </c>
      <c r="G14" s="58" t="s">
        <v>4</v>
      </c>
      <c r="H14" s="57"/>
      <c r="I14" s="58" t="s">
        <v>41</v>
      </c>
      <c r="J14" s="58" t="s">
        <v>3</v>
      </c>
      <c r="K14" s="57"/>
      <c r="L14" s="58" t="s">
        <v>45</v>
      </c>
      <c r="M14" s="57"/>
      <c r="N14" s="59" t="s">
        <v>58</v>
      </c>
      <c r="O14" s="59"/>
      <c r="P14" s="57"/>
      <c r="Q14" s="59" t="s">
        <v>59</v>
      </c>
      <c r="R14" s="59" t="s">
        <v>63</v>
      </c>
      <c r="S14" s="59" t="s">
        <v>64</v>
      </c>
      <c r="T14" s="57"/>
      <c r="U14" s="57"/>
      <c r="V14" s="103" t="s">
        <v>48</v>
      </c>
      <c r="W14" s="103" t="s">
        <v>51</v>
      </c>
      <c r="X14" s="103" t="s">
        <v>45</v>
      </c>
      <c r="Y14" s="57"/>
    </row>
    <row r="15" spans="1:25" x14ac:dyDescent="0.25">
      <c r="A15" s="9" t="s">
        <v>79</v>
      </c>
      <c r="B15" s="35"/>
      <c r="C15" s="35"/>
      <c r="D15" s="63">
        <f>SUM(B15:C15)</f>
        <v>0</v>
      </c>
      <c r="E15" s="35"/>
      <c r="F15" s="35"/>
      <c r="G15" s="35"/>
      <c r="H15" s="63">
        <f>SUM(F15:G15)</f>
        <v>0</v>
      </c>
      <c r="I15" s="35"/>
      <c r="J15" s="35"/>
      <c r="K15" s="63">
        <f>SUM(I15:J15)</f>
        <v>0</v>
      </c>
      <c r="L15" s="44"/>
      <c r="M15" s="98">
        <f>SUM(D15,E15,H15,K15,L15)</f>
        <v>0</v>
      </c>
      <c r="N15" s="44"/>
      <c r="O15" s="44"/>
      <c r="P15" s="98">
        <f>SUM(N15:O15)</f>
        <v>0</v>
      </c>
      <c r="Q15" s="44"/>
      <c r="R15" s="44"/>
      <c r="S15" s="44"/>
      <c r="T15" s="98">
        <f>SUM(R15:S15)</f>
        <v>0</v>
      </c>
      <c r="U15" s="98">
        <f>SUM(P15,Q15,T15)</f>
        <v>0</v>
      </c>
      <c r="V15" s="44"/>
      <c r="W15" s="44"/>
      <c r="X15" s="44"/>
      <c r="Y15" s="98">
        <f>SUM(V15:X15)</f>
        <v>0</v>
      </c>
    </row>
    <row r="16" spans="1:25" x14ac:dyDescent="0.25">
      <c r="A16" s="5"/>
      <c r="B16" s="35"/>
      <c r="C16" s="35"/>
      <c r="D16" s="63"/>
      <c r="E16" s="35"/>
      <c r="F16" s="35"/>
      <c r="G16" s="35"/>
      <c r="H16" s="63"/>
      <c r="I16" s="35"/>
      <c r="J16" s="35"/>
      <c r="K16" s="63"/>
      <c r="L16" s="44"/>
      <c r="M16" s="98"/>
      <c r="N16" s="44"/>
      <c r="O16" s="44"/>
      <c r="P16" s="98"/>
      <c r="Q16" s="44"/>
      <c r="R16" s="44"/>
      <c r="S16" s="44"/>
      <c r="T16" s="98"/>
      <c r="U16" s="98"/>
      <c r="V16" s="44"/>
      <c r="W16" s="44"/>
      <c r="X16" s="44"/>
      <c r="Y16" s="98"/>
    </row>
    <row r="17" spans="1:25" s="2" customFormat="1" x14ac:dyDescent="0.25">
      <c r="A17" s="6" t="s">
        <v>78</v>
      </c>
      <c r="B17" s="29"/>
      <c r="C17" s="29"/>
      <c r="D17" s="29"/>
      <c r="E17" s="29"/>
      <c r="F17" s="29"/>
      <c r="G17" s="31"/>
      <c r="H17" s="29"/>
      <c r="I17" s="29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2" customFormat="1" x14ac:dyDescent="0.25">
      <c r="A18" s="7" t="s">
        <v>8</v>
      </c>
      <c r="B18" s="32"/>
      <c r="C18" s="32"/>
      <c r="D18" s="32"/>
      <c r="E18" s="32"/>
      <c r="F18" s="32"/>
      <c r="G18" s="34"/>
      <c r="H18" s="32"/>
      <c r="I18" s="32"/>
      <c r="J18" s="33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x14ac:dyDescent="0.25">
      <c r="A19" s="5" t="s">
        <v>5</v>
      </c>
      <c r="B19" s="35"/>
      <c r="C19" s="35"/>
      <c r="D19" s="63">
        <f>SUM(B19:C19)</f>
        <v>0</v>
      </c>
      <c r="E19" s="35"/>
      <c r="F19" s="35"/>
      <c r="G19" s="35"/>
      <c r="H19" s="63">
        <f>SUM(F19:G19)</f>
        <v>0</v>
      </c>
      <c r="I19" s="35"/>
      <c r="J19" s="35"/>
      <c r="K19" s="63">
        <f>SUM(I19:J19)</f>
        <v>0</v>
      </c>
      <c r="L19" s="44"/>
      <c r="M19" s="98">
        <f>SUM(D19,E19,H19,K19,L19)</f>
        <v>0</v>
      </c>
      <c r="N19" s="44"/>
      <c r="O19" s="44"/>
      <c r="P19" s="98">
        <f>SUM(N19:O19)</f>
        <v>0</v>
      </c>
      <c r="Q19" s="44"/>
      <c r="R19" s="44"/>
      <c r="S19" s="44"/>
      <c r="T19" s="98">
        <f>SUM(R19:S19)</f>
        <v>0</v>
      </c>
      <c r="U19" s="98">
        <f>SUM(P19,Q19,T19)</f>
        <v>0</v>
      </c>
      <c r="V19" s="44"/>
      <c r="W19" s="44"/>
      <c r="X19" s="44"/>
      <c r="Y19" s="98">
        <f>SUM(V19:X19)</f>
        <v>0</v>
      </c>
    </row>
    <row r="20" spans="1:25" x14ac:dyDescent="0.25">
      <c r="A20" s="5" t="s">
        <v>6</v>
      </c>
      <c r="B20" s="35"/>
      <c r="C20" s="35"/>
      <c r="D20" s="63"/>
      <c r="E20" s="35"/>
      <c r="F20" s="35"/>
      <c r="G20" s="35"/>
      <c r="H20" s="63"/>
      <c r="I20" s="35"/>
      <c r="J20" s="35"/>
      <c r="K20" s="63"/>
      <c r="L20" s="44"/>
      <c r="M20" s="98"/>
      <c r="N20" s="44"/>
      <c r="O20" s="44"/>
      <c r="P20" s="98"/>
      <c r="Q20" s="44"/>
      <c r="R20" s="44"/>
      <c r="S20" s="44"/>
      <c r="T20" s="98"/>
      <c r="U20" s="98"/>
      <c r="V20" s="44"/>
      <c r="W20" s="44" t="s">
        <v>52</v>
      </c>
      <c r="X20" s="44"/>
      <c r="Y20" s="98"/>
    </row>
    <row r="21" spans="1:25" x14ac:dyDescent="0.25">
      <c r="A21" s="5" t="s">
        <v>6</v>
      </c>
      <c r="B21" s="35"/>
      <c r="C21" s="35"/>
      <c r="D21" s="63"/>
      <c r="E21" s="35"/>
      <c r="F21" s="35"/>
      <c r="G21" s="35"/>
      <c r="H21" s="63"/>
      <c r="I21" s="35"/>
      <c r="J21" s="35"/>
      <c r="K21" s="63"/>
      <c r="L21" s="44"/>
      <c r="M21" s="98"/>
      <c r="N21" s="44"/>
      <c r="O21" s="44"/>
      <c r="P21" s="98"/>
      <c r="Q21" s="44"/>
      <c r="R21" s="44"/>
      <c r="S21" s="44"/>
      <c r="T21" s="98"/>
      <c r="U21" s="98"/>
      <c r="V21" s="44"/>
      <c r="W21" s="44"/>
      <c r="X21" s="44"/>
      <c r="Y21" s="98"/>
    </row>
    <row r="22" spans="1:25" x14ac:dyDescent="0.25">
      <c r="A22" s="8" t="s">
        <v>6</v>
      </c>
      <c r="B22" s="36"/>
      <c r="C22" s="36"/>
      <c r="D22" s="66"/>
      <c r="E22" s="36"/>
      <c r="F22" s="36"/>
      <c r="G22" s="36"/>
      <c r="H22" s="66"/>
      <c r="I22" s="36"/>
      <c r="J22" s="36"/>
      <c r="K22" s="66"/>
      <c r="L22" s="45"/>
      <c r="M22" s="99"/>
      <c r="N22" s="45"/>
      <c r="O22" s="45"/>
      <c r="P22" s="99"/>
      <c r="Q22" s="45"/>
      <c r="R22" s="45"/>
      <c r="S22" s="45"/>
      <c r="T22" s="99"/>
      <c r="U22" s="99"/>
      <c r="V22" s="45"/>
      <c r="W22" s="45"/>
      <c r="X22" s="45"/>
      <c r="Y22" s="99"/>
    </row>
    <row r="23" spans="1:25" x14ac:dyDescent="0.25">
      <c r="A23" s="15" t="s">
        <v>7</v>
      </c>
      <c r="B23" s="37">
        <f>SUM(B19:B22)</f>
        <v>0</v>
      </c>
      <c r="C23" s="37">
        <f>SUM(C19:C22)</f>
        <v>0</v>
      </c>
      <c r="D23" s="67">
        <f>SUM(D19:D22)</f>
        <v>0</v>
      </c>
      <c r="E23" s="37">
        <f t="shared" ref="E23:J23" si="0">SUM(E19:E22)</f>
        <v>0</v>
      </c>
      <c r="F23" s="37">
        <f>SUM(F19:F22)</f>
        <v>0</v>
      </c>
      <c r="G23" s="37">
        <f t="shared" si="0"/>
        <v>0</v>
      </c>
      <c r="H23" s="67">
        <f>SUM(F23:G23)</f>
        <v>0</v>
      </c>
      <c r="I23" s="37">
        <f t="shared" si="0"/>
        <v>0</v>
      </c>
      <c r="J23" s="37">
        <f t="shared" si="0"/>
        <v>0</v>
      </c>
      <c r="K23" s="67">
        <f>SUM(I23:J23)</f>
        <v>0</v>
      </c>
      <c r="L23" s="46">
        <f>SUM(L19:L22)</f>
        <v>0</v>
      </c>
      <c r="M23" s="100">
        <f>SUM(D23,E23,H23,K23,L23)</f>
        <v>0</v>
      </c>
      <c r="N23" s="46">
        <f t="shared" ref="N23:Q23" si="1">SUM(N19:N22)</f>
        <v>0</v>
      </c>
      <c r="O23" s="46">
        <f t="shared" si="1"/>
        <v>0</v>
      </c>
      <c r="P23" s="100">
        <f>SUM(N23:O23)</f>
        <v>0</v>
      </c>
      <c r="Q23" s="46">
        <f t="shared" si="1"/>
        <v>0</v>
      </c>
      <c r="R23" s="46">
        <f t="shared" ref="R23" si="2">SUM(R19:R22)</f>
        <v>0</v>
      </c>
      <c r="S23" s="46">
        <f t="shared" ref="S23" si="3">SUM(S19:S22)</f>
        <v>0</v>
      </c>
      <c r="T23" s="100">
        <f>SUM(R23:S23)</f>
        <v>0</v>
      </c>
      <c r="U23" s="100">
        <f>SUM(P23,Q23,T23)</f>
        <v>0</v>
      </c>
      <c r="V23" s="46">
        <f t="shared" ref="V23:X23" si="4">SUM(V19:V22)</f>
        <v>0</v>
      </c>
      <c r="W23" s="46">
        <f t="shared" si="4"/>
        <v>0</v>
      </c>
      <c r="X23" s="46">
        <f t="shared" si="4"/>
        <v>0</v>
      </c>
      <c r="Y23" s="100">
        <f>SUM(V23:X23)</f>
        <v>0</v>
      </c>
    </row>
    <row r="24" spans="1:25" ht="30" x14ac:dyDescent="0.25">
      <c r="A24" s="14" t="s">
        <v>87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5">
      <c r="A25" s="9" t="s">
        <v>10</v>
      </c>
      <c r="B25" s="38"/>
      <c r="C25" s="38"/>
      <c r="D25" s="63">
        <f t="shared" ref="D25:D43" si="5">SUM(B25:C25)</f>
        <v>0</v>
      </c>
      <c r="E25" s="38"/>
      <c r="F25" s="38"/>
      <c r="G25" s="38"/>
      <c r="H25" s="63">
        <f>SUM(F25:G25)</f>
        <v>0</v>
      </c>
      <c r="I25" s="38"/>
      <c r="J25" s="38"/>
      <c r="K25" s="63">
        <f t="shared" ref="K25:K43" si="6">SUM(I25:J25)</f>
        <v>0</v>
      </c>
      <c r="L25" s="48"/>
      <c r="M25" s="98">
        <f t="shared" ref="M25:M43" si="7">SUM(D25,E25,H25,K25,L25)</f>
        <v>0</v>
      </c>
      <c r="N25" s="48"/>
      <c r="O25" s="48"/>
      <c r="P25" s="98">
        <f t="shared" ref="P25:P43" si="8">SUM(N25:O25)</f>
        <v>0</v>
      </c>
      <c r="Q25" s="48"/>
      <c r="R25" s="48"/>
      <c r="S25" s="48"/>
      <c r="T25" s="98">
        <f t="shared" ref="T25:T43" si="9">SUM(R25:S25)</f>
        <v>0</v>
      </c>
      <c r="U25" s="98">
        <v>0</v>
      </c>
      <c r="V25" s="48"/>
      <c r="W25" s="48"/>
      <c r="X25" s="48"/>
      <c r="Y25" s="98">
        <f t="shared" ref="Y25:Y43" si="10">SUM(V25:X25)</f>
        <v>0</v>
      </c>
    </row>
    <row r="26" spans="1:25" x14ac:dyDescent="0.25">
      <c r="A26" s="9" t="s">
        <v>9</v>
      </c>
      <c r="B26" s="38"/>
      <c r="C26" s="38"/>
      <c r="D26" s="63">
        <f t="shared" si="5"/>
        <v>0</v>
      </c>
      <c r="E26" s="38"/>
      <c r="F26" s="38"/>
      <c r="G26" s="38"/>
      <c r="H26" s="63">
        <f>SUM(F26:G26)</f>
        <v>0</v>
      </c>
      <c r="I26" s="38"/>
      <c r="J26" s="38"/>
      <c r="K26" s="63">
        <f t="shared" si="6"/>
        <v>0</v>
      </c>
      <c r="L26" s="48"/>
      <c r="M26" s="98">
        <f t="shared" si="7"/>
        <v>0</v>
      </c>
      <c r="N26" s="48"/>
      <c r="O26" s="48"/>
      <c r="P26" s="98">
        <f t="shared" si="8"/>
        <v>0</v>
      </c>
      <c r="Q26" s="48"/>
      <c r="R26" s="48"/>
      <c r="S26" s="48"/>
      <c r="T26" s="98">
        <f t="shared" si="9"/>
        <v>0</v>
      </c>
      <c r="U26" s="98">
        <v>0</v>
      </c>
      <c r="V26" s="48"/>
      <c r="W26" s="48"/>
      <c r="X26" s="48"/>
      <c r="Y26" s="98">
        <f t="shared" si="10"/>
        <v>0</v>
      </c>
    </row>
    <row r="27" spans="1:25" x14ac:dyDescent="0.25">
      <c r="A27" s="9" t="s">
        <v>11</v>
      </c>
      <c r="B27" s="38"/>
      <c r="C27" s="38"/>
      <c r="D27" s="63">
        <f t="shared" si="5"/>
        <v>0</v>
      </c>
      <c r="E27" s="38"/>
      <c r="F27" s="38"/>
      <c r="G27" s="38"/>
      <c r="H27" s="63">
        <f t="shared" ref="H27:H43" si="11">SUM(F27:G27)</f>
        <v>0</v>
      </c>
      <c r="I27" s="38"/>
      <c r="J27" s="38"/>
      <c r="K27" s="63">
        <f t="shared" si="6"/>
        <v>0</v>
      </c>
      <c r="L27" s="48"/>
      <c r="M27" s="98">
        <f t="shared" si="7"/>
        <v>0</v>
      </c>
      <c r="N27" s="48"/>
      <c r="O27" s="48"/>
      <c r="P27" s="98">
        <f t="shared" si="8"/>
        <v>0</v>
      </c>
      <c r="Q27" s="48"/>
      <c r="R27" s="48"/>
      <c r="S27" s="48"/>
      <c r="T27" s="98">
        <f t="shared" si="9"/>
        <v>0</v>
      </c>
      <c r="U27" s="98">
        <v>0</v>
      </c>
      <c r="V27" s="48"/>
      <c r="W27" s="48"/>
      <c r="X27" s="48"/>
      <c r="Y27" s="98">
        <f t="shared" si="10"/>
        <v>0</v>
      </c>
    </row>
    <row r="28" spans="1:25" ht="30" x14ac:dyDescent="0.25">
      <c r="A28" s="10" t="s">
        <v>12</v>
      </c>
      <c r="B28" s="38"/>
      <c r="C28" s="38"/>
      <c r="D28" s="63">
        <f t="shared" si="5"/>
        <v>0</v>
      </c>
      <c r="E28" s="38"/>
      <c r="F28" s="38"/>
      <c r="G28" s="38"/>
      <c r="H28" s="63">
        <f t="shared" si="11"/>
        <v>0</v>
      </c>
      <c r="I28" s="38"/>
      <c r="J28" s="38"/>
      <c r="K28" s="63">
        <f t="shared" si="6"/>
        <v>0</v>
      </c>
      <c r="L28" s="48"/>
      <c r="M28" s="98">
        <f t="shared" si="7"/>
        <v>0</v>
      </c>
      <c r="N28" s="48"/>
      <c r="O28" s="48"/>
      <c r="P28" s="98">
        <f t="shared" si="8"/>
        <v>0</v>
      </c>
      <c r="Q28" s="48"/>
      <c r="R28" s="48"/>
      <c r="S28" s="48"/>
      <c r="T28" s="98">
        <f t="shared" si="9"/>
        <v>0</v>
      </c>
      <c r="U28" s="98">
        <v>0</v>
      </c>
      <c r="V28" s="48"/>
      <c r="W28" s="48"/>
      <c r="X28" s="48"/>
      <c r="Y28" s="98">
        <f t="shared" si="10"/>
        <v>0</v>
      </c>
    </row>
    <row r="29" spans="1:25" ht="30" x14ac:dyDescent="0.25">
      <c r="A29" s="11" t="s">
        <v>30</v>
      </c>
      <c r="B29" s="38"/>
      <c r="C29" s="38"/>
      <c r="D29" s="63">
        <f t="shared" si="5"/>
        <v>0</v>
      </c>
      <c r="E29" s="38"/>
      <c r="F29" s="38"/>
      <c r="G29" s="38"/>
      <c r="H29" s="63">
        <f t="shared" si="11"/>
        <v>0</v>
      </c>
      <c r="I29" s="38"/>
      <c r="J29" s="38"/>
      <c r="K29" s="63">
        <f t="shared" si="6"/>
        <v>0</v>
      </c>
      <c r="L29" s="48"/>
      <c r="M29" s="98">
        <f t="shared" si="7"/>
        <v>0</v>
      </c>
      <c r="N29" s="48"/>
      <c r="O29" s="48"/>
      <c r="P29" s="98">
        <f t="shared" si="8"/>
        <v>0</v>
      </c>
      <c r="Q29" s="48"/>
      <c r="R29" s="48"/>
      <c r="S29" s="48"/>
      <c r="T29" s="98">
        <f t="shared" si="9"/>
        <v>0</v>
      </c>
      <c r="U29" s="98">
        <v>0</v>
      </c>
      <c r="V29" s="48"/>
      <c r="W29" s="48"/>
      <c r="X29" s="48"/>
      <c r="Y29" s="98">
        <f t="shared" si="10"/>
        <v>0</v>
      </c>
    </row>
    <row r="30" spans="1:25" ht="45" x14ac:dyDescent="0.25">
      <c r="A30" s="12" t="s">
        <v>31</v>
      </c>
      <c r="B30" s="38"/>
      <c r="C30" s="38"/>
      <c r="D30" s="63">
        <f t="shared" si="5"/>
        <v>0</v>
      </c>
      <c r="E30" s="38"/>
      <c r="F30" s="38"/>
      <c r="G30" s="38"/>
      <c r="H30" s="63">
        <f t="shared" si="11"/>
        <v>0</v>
      </c>
      <c r="I30" s="38"/>
      <c r="J30" s="38"/>
      <c r="K30" s="63">
        <f t="shared" si="6"/>
        <v>0</v>
      </c>
      <c r="L30" s="48"/>
      <c r="M30" s="98">
        <f t="shared" si="7"/>
        <v>0</v>
      </c>
      <c r="N30" s="48"/>
      <c r="O30" s="48"/>
      <c r="P30" s="98">
        <f t="shared" si="8"/>
        <v>0</v>
      </c>
      <c r="Q30" s="48"/>
      <c r="R30" s="48"/>
      <c r="S30" s="48"/>
      <c r="T30" s="98">
        <f t="shared" si="9"/>
        <v>0</v>
      </c>
      <c r="U30" s="98">
        <v>0</v>
      </c>
      <c r="V30" s="48"/>
      <c r="W30" s="48"/>
      <c r="X30" s="48"/>
      <c r="Y30" s="98">
        <f t="shared" si="10"/>
        <v>0</v>
      </c>
    </row>
    <row r="31" spans="1:25" ht="30" x14ac:dyDescent="0.25">
      <c r="A31" s="11" t="s">
        <v>13</v>
      </c>
      <c r="B31" s="38"/>
      <c r="C31" s="38"/>
      <c r="D31" s="63">
        <f t="shared" si="5"/>
        <v>0</v>
      </c>
      <c r="E31" s="38"/>
      <c r="F31" s="38"/>
      <c r="G31" s="38"/>
      <c r="H31" s="63">
        <f t="shared" si="11"/>
        <v>0</v>
      </c>
      <c r="I31" s="38"/>
      <c r="J31" s="38"/>
      <c r="K31" s="63">
        <f t="shared" si="6"/>
        <v>0</v>
      </c>
      <c r="L31" s="48"/>
      <c r="M31" s="98">
        <f t="shared" si="7"/>
        <v>0</v>
      </c>
      <c r="N31" s="48"/>
      <c r="O31" s="48"/>
      <c r="P31" s="98">
        <f t="shared" si="8"/>
        <v>0</v>
      </c>
      <c r="Q31" s="48"/>
      <c r="R31" s="48"/>
      <c r="S31" s="48"/>
      <c r="T31" s="98">
        <f t="shared" si="9"/>
        <v>0</v>
      </c>
      <c r="U31" s="98">
        <v>0</v>
      </c>
      <c r="V31" s="48"/>
      <c r="W31" s="48"/>
      <c r="X31" s="48"/>
      <c r="Y31" s="98">
        <f t="shared" si="10"/>
        <v>0</v>
      </c>
    </row>
    <row r="32" spans="1:25" ht="30" x14ac:dyDescent="0.25">
      <c r="A32" s="11" t="s">
        <v>14</v>
      </c>
      <c r="B32" s="38"/>
      <c r="C32" s="38"/>
      <c r="D32" s="63">
        <f t="shared" si="5"/>
        <v>0</v>
      </c>
      <c r="E32" s="38"/>
      <c r="F32" s="38"/>
      <c r="G32" s="38"/>
      <c r="H32" s="63">
        <f t="shared" si="11"/>
        <v>0</v>
      </c>
      <c r="I32" s="38"/>
      <c r="J32" s="38"/>
      <c r="K32" s="63">
        <f t="shared" si="6"/>
        <v>0</v>
      </c>
      <c r="L32" s="48"/>
      <c r="M32" s="98">
        <f t="shared" si="7"/>
        <v>0</v>
      </c>
      <c r="N32" s="48"/>
      <c r="O32" s="48"/>
      <c r="P32" s="98">
        <f t="shared" si="8"/>
        <v>0</v>
      </c>
      <c r="Q32" s="48"/>
      <c r="R32" s="48"/>
      <c r="S32" s="48"/>
      <c r="T32" s="98">
        <f t="shared" si="9"/>
        <v>0</v>
      </c>
      <c r="U32" s="98">
        <v>0</v>
      </c>
      <c r="V32" s="48"/>
      <c r="W32" s="48"/>
      <c r="X32" s="48"/>
      <c r="Y32" s="98">
        <f t="shared" si="10"/>
        <v>0</v>
      </c>
    </row>
    <row r="33" spans="1:25" x14ac:dyDescent="0.25">
      <c r="A33" s="9" t="s">
        <v>15</v>
      </c>
      <c r="B33" s="38"/>
      <c r="C33" s="38"/>
      <c r="D33" s="63">
        <f t="shared" si="5"/>
        <v>0</v>
      </c>
      <c r="E33" s="38"/>
      <c r="F33" s="38"/>
      <c r="G33" s="38"/>
      <c r="H33" s="63">
        <f t="shared" si="11"/>
        <v>0</v>
      </c>
      <c r="I33" s="38"/>
      <c r="J33" s="38"/>
      <c r="K33" s="63">
        <f t="shared" si="6"/>
        <v>0</v>
      </c>
      <c r="L33" s="48"/>
      <c r="M33" s="98">
        <f t="shared" si="7"/>
        <v>0</v>
      </c>
      <c r="N33" s="48"/>
      <c r="O33" s="48"/>
      <c r="P33" s="98">
        <f t="shared" si="8"/>
        <v>0</v>
      </c>
      <c r="Q33" s="48"/>
      <c r="R33" s="48"/>
      <c r="S33" s="48"/>
      <c r="T33" s="98">
        <f t="shared" si="9"/>
        <v>0</v>
      </c>
      <c r="U33" s="98">
        <v>0</v>
      </c>
      <c r="V33" s="48"/>
      <c r="W33" s="48"/>
      <c r="X33" s="48"/>
      <c r="Y33" s="98">
        <f t="shared" si="10"/>
        <v>0</v>
      </c>
    </row>
    <row r="34" spans="1:25" x14ac:dyDescent="0.25">
      <c r="A34" s="9" t="s">
        <v>16</v>
      </c>
      <c r="B34" s="39"/>
      <c r="C34" s="39"/>
      <c r="D34" s="63">
        <f t="shared" si="5"/>
        <v>0</v>
      </c>
      <c r="E34" s="39"/>
      <c r="F34" s="39"/>
      <c r="G34" s="39"/>
      <c r="H34" s="63">
        <f t="shared" si="11"/>
        <v>0</v>
      </c>
      <c r="I34" s="39"/>
      <c r="J34" s="39"/>
      <c r="K34" s="63">
        <f t="shared" si="6"/>
        <v>0</v>
      </c>
      <c r="L34" s="49"/>
      <c r="M34" s="98">
        <f t="shared" si="7"/>
        <v>0</v>
      </c>
      <c r="N34" s="49"/>
      <c r="O34" s="49"/>
      <c r="P34" s="98">
        <f t="shared" si="8"/>
        <v>0</v>
      </c>
      <c r="Q34" s="49"/>
      <c r="R34" s="49"/>
      <c r="S34" s="49"/>
      <c r="T34" s="98">
        <f t="shared" si="9"/>
        <v>0</v>
      </c>
      <c r="U34" s="101">
        <v>0</v>
      </c>
      <c r="V34" s="49"/>
      <c r="W34" s="49"/>
      <c r="X34" s="49"/>
      <c r="Y34" s="98">
        <f t="shared" si="10"/>
        <v>0</v>
      </c>
    </row>
    <row r="35" spans="1:25" x14ac:dyDescent="0.25">
      <c r="A35" s="9" t="s">
        <v>17</v>
      </c>
      <c r="B35" s="39"/>
      <c r="C35" s="39"/>
      <c r="D35" s="63">
        <f t="shared" si="5"/>
        <v>0</v>
      </c>
      <c r="E35" s="39"/>
      <c r="F35" s="39"/>
      <c r="G35" s="39"/>
      <c r="H35" s="63">
        <f t="shared" si="11"/>
        <v>0</v>
      </c>
      <c r="I35" s="39"/>
      <c r="J35" s="39"/>
      <c r="K35" s="63">
        <f t="shared" si="6"/>
        <v>0</v>
      </c>
      <c r="L35" s="49"/>
      <c r="M35" s="98">
        <f t="shared" si="7"/>
        <v>0</v>
      </c>
      <c r="N35" s="49"/>
      <c r="O35" s="49"/>
      <c r="P35" s="98">
        <f t="shared" si="8"/>
        <v>0</v>
      </c>
      <c r="Q35" s="49"/>
      <c r="R35" s="49"/>
      <c r="S35" s="49"/>
      <c r="T35" s="98">
        <f t="shared" si="9"/>
        <v>0</v>
      </c>
      <c r="U35" s="101">
        <v>0</v>
      </c>
      <c r="V35" s="49"/>
      <c r="W35" s="49"/>
      <c r="X35" s="49"/>
      <c r="Y35" s="98">
        <f t="shared" si="10"/>
        <v>0</v>
      </c>
    </row>
    <row r="36" spans="1:25" x14ac:dyDescent="0.25">
      <c r="A36" s="9" t="s">
        <v>18</v>
      </c>
      <c r="B36" s="39"/>
      <c r="C36" s="39"/>
      <c r="D36" s="63">
        <f t="shared" si="5"/>
        <v>0</v>
      </c>
      <c r="E36" s="39"/>
      <c r="F36" s="39"/>
      <c r="G36" s="39"/>
      <c r="H36" s="63">
        <f t="shared" si="11"/>
        <v>0</v>
      </c>
      <c r="I36" s="39"/>
      <c r="J36" s="39"/>
      <c r="K36" s="63">
        <f t="shared" si="6"/>
        <v>0</v>
      </c>
      <c r="L36" s="49"/>
      <c r="M36" s="98">
        <f t="shared" si="7"/>
        <v>0</v>
      </c>
      <c r="N36" s="49"/>
      <c r="O36" s="49"/>
      <c r="P36" s="98">
        <f t="shared" si="8"/>
        <v>0</v>
      </c>
      <c r="Q36" s="49"/>
      <c r="R36" s="49"/>
      <c r="S36" s="49"/>
      <c r="T36" s="98">
        <f t="shared" si="9"/>
        <v>0</v>
      </c>
      <c r="U36" s="101">
        <v>0</v>
      </c>
      <c r="V36" s="49"/>
      <c r="W36" s="49"/>
      <c r="X36" s="49"/>
      <c r="Y36" s="98">
        <f t="shared" si="10"/>
        <v>0</v>
      </c>
    </row>
    <row r="37" spans="1:25" ht="30" x14ac:dyDescent="0.25">
      <c r="A37" s="11" t="s">
        <v>19</v>
      </c>
      <c r="B37" s="39"/>
      <c r="C37" s="39"/>
      <c r="D37" s="63">
        <f t="shared" si="5"/>
        <v>0</v>
      </c>
      <c r="E37" s="39"/>
      <c r="F37" s="39"/>
      <c r="G37" s="39"/>
      <c r="H37" s="63">
        <f t="shared" si="11"/>
        <v>0</v>
      </c>
      <c r="I37" s="39"/>
      <c r="J37" s="39"/>
      <c r="K37" s="63">
        <f t="shared" si="6"/>
        <v>0</v>
      </c>
      <c r="L37" s="49"/>
      <c r="M37" s="98">
        <f t="shared" si="7"/>
        <v>0</v>
      </c>
      <c r="N37" s="49"/>
      <c r="O37" s="49"/>
      <c r="P37" s="98">
        <f t="shared" si="8"/>
        <v>0</v>
      </c>
      <c r="Q37" s="49"/>
      <c r="R37" s="49"/>
      <c r="S37" s="49"/>
      <c r="T37" s="98">
        <f t="shared" si="9"/>
        <v>0</v>
      </c>
      <c r="U37" s="101">
        <v>0</v>
      </c>
      <c r="V37" s="49"/>
      <c r="W37" s="49"/>
      <c r="X37" s="49"/>
      <c r="Y37" s="98">
        <f t="shared" si="10"/>
        <v>0</v>
      </c>
    </row>
    <row r="38" spans="1:25" ht="45" x14ac:dyDescent="0.25">
      <c r="A38" s="10" t="s">
        <v>20</v>
      </c>
      <c r="B38" s="39"/>
      <c r="C38" s="39"/>
      <c r="D38" s="63">
        <f t="shared" si="5"/>
        <v>0</v>
      </c>
      <c r="E38" s="39"/>
      <c r="F38" s="39"/>
      <c r="G38" s="39"/>
      <c r="H38" s="63">
        <f t="shared" si="11"/>
        <v>0</v>
      </c>
      <c r="I38" s="39"/>
      <c r="J38" s="39"/>
      <c r="K38" s="63">
        <f t="shared" si="6"/>
        <v>0</v>
      </c>
      <c r="L38" s="49"/>
      <c r="M38" s="98">
        <f t="shared" si="7"/>
        <v>0</v>
      </c>
      <c r="N38" s="49"/>
      <c r="O38" s="49"/>
      <c r="P38" s="98">
        <f t="shared" si="8"/>
        <v>0</v>
      </c>
      <c r="Q38" s="49"/>
      <c r="R38" s="49"/>
      <c r="S38" s="49"/>
      <c r="T38" s="98">
        <f t="shared" si="9"/>
        <v>0</v>
      </c>
      <c r="U38" s="101">
        <v>0</v>
      </c>
      <c r="V38" s="49"/>
      <c r="W38" s="49"/>
      <c r="X38" s="49"/>
      <c r="Y38" s="98">
        <f t="shared" si="10"/>
        <v>0</v>
      </c>
    </row>
    <row r="39" spans="1:25" ht="30" x14ac:dyDescent="0.25">
      <c r="A39" s="11" t="s">
        <v>21</v>
      </c>
      <c r="B39" s="39"/>
      <c r="C39" s="39"/>
      <c r="D39" s="63">
        <f t="shared" si="5"/>
        <v>0</v>
      </c>
      <c r="E39" s="39"/>
      <c r="F39" s="39"/>
      <c r="G39" s="39"/>
      <c r="H39" s="63">
        <f t="shared" si="11"/>
        <v>0</v>
      </c>
      <c r="I39" s="39"/>
      <c r="J39" s="39"/>
      <c r="K39" s="63">
        <f t="shared" si="6"/>
        <v>0</v>
      </c>
      <c r="L39" s="49"/>
      <c r="M39" s="98">
        <f t="shared" si="7"/>
        <v>0</v>
      </c>
      <c r="N39" s="49"/>
      <c r="O39" s="49"/>
      <c r="P39" s="98">
        <f t="shared" si="8"/>
        <v>0</v>
      </c>
      <c r="Q39" s="49"/>
      <c r="R39" s="49"/>
      <c r="S39" s="49"/>
      <c r="T39" s="98">
        <f t="shared" si="9"/>
        <v>0</v>
      </c>
      <c r="U39" s="101">
        <v>0</v>
      </c>
      <c r="V39" s="49"/>
      <c r="W39" s="49"/>
      <c r="X39" s="49"/>
      <c r="Y39" s="98">
        <f t="shared" si="10"/>
        <v>0</v>
      </c>
    </row>
    <row r="40" spans="1:25" ht="30" x14ac:dyDescent="0.25">
      <c r="A40" s="10" t="s">
        <v>22</v>
      </c>
      <c r="B40" s="39"/>
      <c r="C40" s="39"/>
      <c r="D40" s="63">
        <f t="shared" si="5"/>
        <v>0</v>
      </c>
      <c r="E40" s="39"/>
      <c r="F40" s="39"/>
      <c r="G40" s="39"/>
      <c r="H40" s="63">
        <f t="shared" si="11"/>
        <v>0</v>
      </c>
      <c r="I40" s="39"/>
      <c r="J40" s="39"/>
      <c r="K40" s="63">
        <f t="shared" si="6"/>
        <v>0</v>
      </c>
      <c r="L40" s="49"/>
      <c r="M40" s="98">
        <f t="shared" si="7"/>
        <v>0</v>
      </c>
      <c r="N40" s="49"/>
      <c r="O40" s="49"/>
      <c r="P40" s="98">
        <f t="shared" si="8"/>
        <v>0</v>
      </c>
      <c r="Q40" s="49"/>
      <c r="R40" s="49"/>
      <c r="S40" s="49"/>
      <c r="T40" s="98">
        <f t="shared" si="9"/>
        <v>0</v>
      </c>
      <c r="U40" s="101">
        <v>0</v>
      </c>
      <c r="V40" s="49"/>
      <c r="W40" s="49"/>
      <c r="X40" s="49"/>
      <c r="Y40" s="98">
        <f t="shared" si="10"/>
        <v>0</v>
      </c>
    </row>
    <row r="41" spans="1:25" ht="30" x14ac:dyDescent="0.25">
      <c r="A41" s="120" t="s">
        <v>95</v>
      </c>
      <c r="B41" s="41">
        <f>SUM(B25:B40)</f>
        <v>0</v>
      </c>
      <c r="C41" s="41">
        <f>SUM(C25:C40)</f>
        <v>0</v>
      </c>
      <c r="D41" s="70">
        <f t="shared" ref="D41:Y41" si="12">SUM(D25:D40)</f>
        <v>0</v>
      </c>
      <c r="E41" s="41">
        <f t="shared" si="12"/>
        <v>0</v>
      </c>
      <c r="F41" s="41">
        <f t="shared" si="12"/>
        <v>0</v>
      </c>
      <c r="G41" s="41">
        <f t="shared" si="12"/>
        <v>0</v>
      </c>
      <c r="H41" s="70">
        <f t="shared" si="12"/>
        <v>0</v>
      </c>
      <c r="I41" s="41">
        <f t="shared" si="12"/>
        <v>0</v>
      </c>
      <c r="J41" s="41">
        <f t="shared" si="12"/>
        <v>0</v>
      </c>
      <c r="K41" s="70">
        <f t="shared" si="12"/>
        <v>0</v>
      </c>
      <c r="L41" s="41">
        <f t="shared" si="12"/>
        <v>0</v>
      </c>
      <c r="M41" s="70">
        <f t="shared" si="12"/>
        <v>0</v>
      </c>
      <c r="N41" s="41">
        <f t="shared" si="12"/>
        <v>0</v>
      </c>
      <c r="O41" s="41">
        <f t="shared" si="12"/>
        <v>0</v>
      </c>
      <c r="P41" s="70">
        <f t="shared" si="12"/>
        <v>0</v>
      </c>
      <c r="Q41" s="41">
        <f t="shared" si="12"/>
        <v>0</v>
      </c>
      <c r="R41" s="41">
        <f t="shared" si="12"/>
        <v>0</v>
      </c>
      <c r="S41" s="41">
        <f t="shared" si="12"/>
        <v>0</v>
      </c>
      <c r="T41" s="70">
        <f t="shared" si="12"/>
        <v>0</v>
      </c>
      <c r="U41" s="70">
        <f t="shared" si="12"/>
        <v>0</v>
      </c>
      <c r="V41" s="41">
        <f t="shared" si="12"/>
        <v>0</v>
      </c>
      <c r="W41" s="41">
        <f t="shared" si="12"/>
        <v>0</v>
      </c>
      <c r="X41" s="41">
        <f t="shared" si="12"/>
        <v>0</v>
      </c>
      <c r="Y41" s="121">
        <f t="shared" si="12"/>
        <v>0</v>
      </c>
    </row>
    <row r="42" spans="1:25" x14ac:dyDescent="0.25">
      <c r="A42" s="11" t="s">
        <v>93</v>
      </c>
      <c r="B42" s="39"/>
      <c r="C42" s="39"/>
      <c r="D42" s="63">
        <f t="shared" si="5"/>
        <v>0</v>
      </c>
      <c r="E42" s="39"/>
      <c r="F42" s="39"/>
      <c r="G42" s="39"/>
      <c r="H42" s="63">
        <f t="shared" si="11"/>
        <v>0</v>
      </c>
      <c r="I42" s="39"/>
      <c r="J42" s="39"/>
      <c r="K42" s="63">
        <f t="shared" si="6"/>
        <v>0</v>
      </c>
      <c r="L42" s="49"/>
      <c r="M42" s="98">
        <f t="shared" si="7"/>
        <v>0</v>
      </c>
      <c r="N42" s="49"/>
      <c r="O42" s="49"/>
      <c r="P42" s="98">
        <f t="shared" si="8"/>
        <v>0</v>
      </c>
      <c r="Q42" s="49"/>
      <c r="R42" s="49"/>
      <c r="S42" s="49"/>
      <c r="T42" s="98">
        <f t="shared" si="9"/>
        <v>0</v>
      </c>
      <c r="U42" s="101">
        <v>0</v>
      </c>
      <c r="V42" s="49"/>
      <c r="W42" s="49"/>
      <c r="X42" s="49"/>
      <c r="Y42" s="98">
        <f t="shared" si="10"/>
        <v>0</v>
      </c>
    </row>
    <row r="43" spans="1:25" x14ac:dyDescent="0.25">
      <c r="A43" s="11" t="s">
        <v>94</v>
      </c>
      <c r="B43" s="39"/>
      <c r="C43" s="39"/>
      <c r="D43" s="63">
        <f t="shared" si="5"/>
        <v>0</v>
      </c>
      <c r="E43" s="39"/>
      <c r="F43" s="39"/>
      <c r="G43" s="39"/>
      <c r="H43" s="63">
        <f t="shared" si="11"/>
        <v>0</v>
      </c>
      <c r="I43" s="39"/>
      <c r="J43" s="39"/>
      <c r="K43" s="63">
        <f t="shared" si="6"/>
        <v>0</v>
      </c>
      <c r="L43" s="49"/>
      <c r="M43" s="98">
        <f t="shared" si="7"/>
        <v>0</v>
      </c>
      <c r="N43" s="49"/>
      <c r="O43" s="49"/>
      <c r="P43" s="98">
        <f t="shared" si="8"/>
        <v>0</v>
      </c>
      <c r="Q43" s="49"/>
      <c r="R43" s="49"/>
      <c r="S43" s="49"/>
      <c r="T43" s="98">
        <f t="shared" si="9"/>
        <v>0</v>
      </c>
      <c r="U43" s="101">
        <v>0</v>
      </c>
      <c r="V43" s="49"/>
      <c r="W43" s="49"/>
      <c r="X43" s="49"/>
      <c r="Y43" s="98">
        <f t="shared" si="10"/>
        <v>0</v>
      </c>
    </row>
    <row r="44" spans="1:25" x14ac:dyDescent="0.25">
      <c r="A44" s="120" t="s">
        <v>97</v>
      </c>
      <c r="B44" s="41">
        <f>SUM(B42:B43)</f>
        <v>0</v>
      </c>
      <c r="C44" s="41">
        <f t="shared" ref="C44:Y44" si="13">SUM(C42:C43)</f>
        <v>0</v>
      </c>
      <c r="D44" s="70">
        <f t="shared" si="13"/>
        <v>0</v>
      </c>
      <c r="E44" s="41">
        <f t="shared" si="13"/>
        <v>0</v>
      </c>
      <c r="F44" s="41">
        <f t="shared" si="13"/>
        <v>0</v>
      </c>
      <c r="G44" s="41">
        <f t="shared" si="13"/>
        <v>0</v>
      </c>
      <c r="H44" s="70">
        <f t="shared" si="13"/>
        <v>0</v>
      </c>
      <c r="I44" s="41">
        <f t="shared" si="13"/>
        <v>0</v>
      </c>
      <c r="J44" s="41">
        <f t="shared" si="13"/>
        <v>0</v>
      </c>
      <c r="K44" s="70">
        <f t="shared" si="13"/>
        <v>0</v>
      </c>
      <c r="L44" s="41">
        <f t="shared" si="13"/>
        <v>0</v>
      </c>
      <c r="M44" s="70">
        <f t="shared" si="13"/>
        <v>0</v>
      </c>
      <c r="N44" s="41">
        <f t="shared" si="13"/>
        <v>0</v>
      </c>
      <c r="O44" s="41">
        <f t="shared" si="13"/>
        <v>0</v>
      </c>
      <c r="P44" s="70">
        <f t="shared" si="13"/>
        <v>0</v>
      </c>
      <c r="Q44" s="41">
        <f t="shared" si="13"/>
        <v>0</v>
      </c>
      <c r="R44" s="41">
        <f t="shared" si="13"/>
        <v>0</v>
      </c>
      <c r="S44" s="41">
        <f t="shared" si="13"/>
        <v>0</v>
      </c>
      <c r="T44" s="70">
        <f t="shared" si="13"/>
        <v>0</v>
      </c>
      <c r="U44" s="70">
        <f t="shared" si="13"/>
        <v>0</v>
      </c>
      <c r="V44" s="41">
        <f t="shared" si="13"/>
        <v>0</v>
      </c>
      <c r="W44" s="41">
        <f t="shared" si="13"/>
        <v>0</v>
      </c>
      <c r="X44" s="41">
        <f t="shared" si="13"/>
        <v>0</v>
      </c>
      <c r="Y44" s="121">
        <f t="shared" si="13"/>
        <v>0</v>
      </c>
    </row>
    <row r="45" spans="1:25" ht="30" x14ac:dyDescent="0.25">
      <c r="A45" s="120" t="s">
        <v>99</v>
      </c>
      <c r="B45" s="41">
        <f>SUM(B41+B44)</f>
        <v>0</v>
      </c>
      <c r="C45" s="41">
        <f>SUM(C41+C44)</f>
        <v>0</v>
      </c>
      <c r="D45" s="70">
        <f t="shared" ref="D45:Y45" si="14">SUM(D41+D44)</f>
        <v>0</v>
      </c>
      <c r="E45" s="41">
        <f t="shared" si="14"/>
        <v>0</v>
      </c>
      <c r="F45" s="41">
        <f t="shared" si="14"/>
        <v>0</v>
      </c>
      <c r="G45" s="41">
        <f t="shared" si="14"/>
        <v>0</v>
      </c>
      <c r="H45" s="70">
        <f t="shared" si="14"/>
        <v>0</v>
      </c>
      <c r="I45" s="41">
        <f t="shared" si="14"/>
        <v>0</v>
      </c>
      <c r="J45" s="41">
        <f t="shared" si="14"/>
        <v>0</v>
      </c>
      <c r="K45" s="70">
        <f t="shared" si="14"/>
        <v>0</v>
      </c>
      <c r="L45" s="41">
        <f t="shared" si="14"/>
        <v>0</v>
      </c>
      <c r="M45" s="70">
        <f t="shared" si="14"/>
        <v>0</v>
      </c>
      <c r="N45" s="41">
        <f t="shared" si="14"/>
        <v>0</v>
      </c>
      <c r="O45" s="41">
        <f t="shared" si="14"/>
        <v>0</v>
      </c>
      <c r="P45" s="70">
        <f t="shared" si="14"/>
        <v>0</v>
      </c>
      <c r="Q45" s="41">
        <f t="shared" si="14"/>
        <v>0</v>
      </c>
      <c r="R45" s="41">
        <f t="shared" si="14"/>
        <v>0</v>
      </c>
      <c r="S45" s="41">
        <f t="shared" si="14"/>
        <v>0</v>
      </c>
      <c r="T45" s="70">
        <f t="shared" si="14"/>
        <v>0</v>
      </c>
      <c r="U45" s="70">
        <f t="shared" si="14"/>
        <v>0</v>
      </c>
      <c r="V45" s="41">
        <f t="shared" si="14"/>
        <v>0</v>
      </c>
      <c r="W45" s="41">
        <f t="shared" si="14"/>
        <v>0</v>
      </c>
      <c r="X45" s="41">
        <f t="shared" si="14"/>
        <v>0</v>
      </c>
      <c r="Y45" s="121">
        <f t="shared" si="14"/>
        <v>0</v>
      </c>
    </row>
    <row r="46" spans="1:25" x14ac:dyDescent="0.25">
      <c r="A46" s="15" t="s">
        <v>88</v>
      </c>
      <c r="B46" s="42"/>
      <c r="C46" s="42"/>
      <c r="D46" s="42"/>
      <c r="E46" s="42"/>
      <c r="F46" s="122"/>
      <c r="G46" s="122"/>
      <c r="H46" s="122"/>
      <c r="I46" s="122"/>
      <c r="J46" s="122"/>
      <c r="K46" s="122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x14ac:dyDescent="0.25">
      <c r="A47" s="16" t="s">
        <v>23</v>
      </c>
      <c r="B47" s="43"/>
      <c r="C47" s="43"/>
      <c r="D47" s="72">
        <f>SUM(B47:C47)</f>
        <v>0</v>
      </c>
      <c r="E47" s="43"/>
      <c r="F47" s="43"/>
      <c r="G47" s="43"/>
      <c r="H47" s="63">
        <f t="shared" ref="H47:H51" si="15">SUM(F47:G47)</f>
        <v>0</v>
      </c>
      <c r="I47" s="43"/>
      <c r="J47" s="43"/>
      <c r="K47" s="63">
        <f t="shared" ref="K47:K51" si="16">SUM(I47:J47)</f>
        <v>0</v>
      </c>
      <c r="L47" s="52"/>
      <c r="M47" s="98">
        <f t="shared" ref="M47:M51" si="17">SUM(D47,E47,H47,K47,L47)</f>
        <v>0</v>
      </c>
      <c r="N47" s="52"/>
      <c r="O47" s="52"/>
      <c r="P47" s="98">
        <f t="shared" ref="P47:P51" si="18">SUM(N47:O47)</f>
        <v>0</v>
      </c>
      <c r="Q47" s="52"/>
      <c r="R47" s="52"/>
      <c r="S47" s="52"/>
      <c r="T47" s="98">
        <f t="shared" ref="T47:T51" si="19">SUM(R47:S47)</f>
        <v>0</v>
      </c>
      <c r="U47" s="101">
        <v>0</v>
      </c>
      <c r="V47" s="52"/>
      <c r="W47" s="52"/>
      <c r="X47" s="52"/>
      <c r="Y47" s="98">
        <f t="shared" ref="Y47:Y51" si="20">SUM(V47:X47)</f>
        <v>0</v>
      </c>
    </row>
    <row r="48" spans="1:25" x14ac:dyDescent="0.25">
      <c r="A48" s="5" t="s">
        <v>24</v>
      </c>
      <c r="B48" s="39"/>
      <c r="C48" s="39"/>
      <c r="D48" s="68">
        <f>SUM(B48:C48)</f>
        <v>0</v>
      </c>
      <c r="E48" s="39"/>
      <c r="F48" s="39"/>
      <c r="G48" s="39"/>
      <c r="H48" s="63">
        <f t="shared" si="15"/>
        <v>0</v>
      </c>
      <c r="I48" s="39"/>
      <c r="J48" s="39"/>
      <c r="K48" s="63">
        <f t="shared" si="16"/>
        <v>0</v>
      </c>
      <c r="L48" s="49"/>
      <c r="M48" s="98">
        <f t="shared" si="17"/>
        <v>0</v>
      </c>
      <c r="N48" s="49"/>
      <c r="O48" s="49"/>
      <c r="P48" s="98">
        <f t="shared" si="18"/>
        <v>0</v>
      </c>
      <c r="Q48" s="49"/>
      <c r="R48" s="49"/>
      <c r="S48" s="49"/>
      <c r="T48" s="98">
        <f t="shared" si="19"/>
        <v>0</v>
      </c>
      <c r="U48" s="101">
        <v>0</v>
      </c>
      <c r="V48" s="49"/>
      <c r="W48" s="49"/>
      <c r="X48" s="49"/>
      <c r="Y48" s="98">
        <f t="shared" si="20"/>
        <v>0</v>
      </c>
    </row>
    <row r="49" spans="1:25" x14ac:dyDescent="0.25">
      <c r="A49" s="5" t="s">
        <v>25</v>
      </c>
      <c r="B49" s="39"/>
      <c r="C49" s="39"/>
      <c r="D49" s="68">
        <f t="shared" ref="D49:D51" si="21">SUM(B49:C49)</f>
        <v>0</v>
      </c>
      <c r="E49" s="39"/>
      <c r="F49" s="39"/>
      <c r="G49" s="39"/>
      <c r="H49" s="63">
        <f t="shared" si="15"/>
        <v>0</v>
      </c>
      <c r="I49" s="39"/>
      <c r="J49" s="39"/>
      <c r="K49" s="63">
        <f t="shared" si="16"/>
        <v>0</v>
      </c>
      <c r="L49" s="49"/>
      <c r="M49" s="98">
        <f t="shared" si="17"/>
        <v>0</v>
      </c>
      <c r="N49" s="49"/>
      <c r="O49" s="49"/>
      <c r="P49" s="98">
        <f t="shared" si="18"/>
        <v>0</v>
      </c>
      <c r="Q49" s="49"/>
      <c r="R49" s="49"/>
      <c r="S49" s="49"/>
      <c r="T49" s="98">
        <f t="shared" si="19"/>
        <v>0</v>
      </c>
      <c r="U49" s="101">
        <v>0</v>
      </c>
      <c r="V49" s="49"/>
      <c r="W49" s="49"/>
      <c r="X49" s="49"/>
      <c r="Y49" s="98">
        <f t="shared" si="20"/>
        <v>0</v>
      </c>
    </row>
    <row r="50" spans="1:25" x14ac:dyDescent="0.25">
      <c r="A50" s="5" t="s">
        <v>26</v>
      </c>
      <c r="B50" s="39"/>
      <c r="C50" s="39"/>
      <c r="D50" s="68">
        <f t="shared" si="21"/>
        <v>0</v>
      </c>
      <c r="E50" s="39"/>
      <c r="F50" s="39"/>
      <c r="G50" s="39"/>
      <c r="H50" s="63">
        <f t="shared" si="15"/>
        <v>0</v>
      </c>
      <c r="I50" s="39"/>
      <c r="J50" s="39"/>
      <c r="K50" s="63">
        <f t="shared" si="16"/>
        <v>0</v>
      </c>
      <c r="L50" s="49"/>
      <c r="M50" s="98">
        <f t="shared" si="17"/>
        <v>0</v>
      </c>
      <c r="N50" s="49"/>
      <c r="O50" s="49"/>
      <c r="P50" s="98">
        <f t="shared" si="18"/>
        <v>0</v>
      </c>
      <c r="Q50" s="49"/>
      <c r="R50" s="49"/>
      <c r="S50" s="49"/>
      <c r="T50" s="98">
        <f t="shared" si="19"/>
        <v>0</v>
      </c>
      <c r="U50" s="101">
        <v>0</v>
      </c>
      <c r="V50" s="49"/>
      <c r="W50" s="49"/>
      <c r="X50" s="49"/>
      <c r="Y50" s="98">
        <f t="shared" si="20"/>
        <v>0</v>
      </c>
    </row>
    <row r="51" spans="1:25" x14ac:dyDescent="0.25">
      <c r="A51" s="5" t="s">
        <v>27</v>
      </c>
      <c r="B51" s="39"/>
      <c r="C51" s="39"/>
      <c r="D51" s="68">
        <f t="shared" si="21"/>
        <v>0</v>
      </c>
      <c r="E51" s="39"/>
      <c r="F51" s="39"/>
      <c r="G51" s="39"/>
      <c r="H51" s="63">
        <f t="shared" si="15"/>
        <v>0</v>
      </c>
      <c r="I51" s="39"/>
      <c r="J51" s="39"/>
      <c r="K51" s="63">
        <f t="shared" si="16"/>
        <v>0</v>
      </c>
      <c r="L51" s="49"/>
      <c r="M51" s="98">
        <f t="shared" si="17"/>
        <v>0</v>
      </c>
      <c r="N51" s="49"/>
      <c r="O51" s="49"/>
      <c r="P51" s="98">
        <f t="shared" si="18"/>
        <v>0</v>
      </c>
      <c r="Q51" s="49"/>
      <c r="R51" s="49"/>
      <c r="S51" s="49"/>
      <c r="T51" s="98">
        <f t="shared" si="19"/>
        <v>0</v>
      </c>
      <c r="U51" s="101">
        <v>0</v>
      </c>
      <c r="V51" s="49"/>
      <c r="W51" s="49"/>
      <c r="X51" s="49"/>
      <c r="Y51" s="98">
        <f t="shared" si="20"/>
        <v>0</v>
      </c>
    </row>
    <row r="52" spans="1:25" x14ac:dyDescent="0.25">
      <c r="A52" s="5" t="s">
        <v>6</v>
      </c>
      <c r="B52" s="39"/>
      <c r="C52" s="39"/>
      <c r="D52" s="68"/>
      <c r="E52" s="39"/>
      <c r="F52" s="39"/>
      <c r="G52" s="39"/>
      <c r="H52" s="68"/>
      <c r="I52" s="39"/>
      <c r="J52" s="39"/>
      <c r="K52" s="68"/>
      <c r="L52" s="49"/>
      <c r="M52" s="101"/>
      <c r="N52" s="49"/>
      <c r="O52" s="49"/>
      <c r="P52" s="101"/>
      <c r="Q52" s="49"/>
      <c r="R52" s="49"/>
      <c r="S52" s="49"/>
      <c r="T52" s="101"/>
      <c r="U52" s="101"/>
      <c r="V52" s="49"/>
      <c r="W52" s="49"/>
      <c r="X52" s="49"/>
      <c r="Y52" s="101"/>
    </row>
    <row r="53" spans="1:25" x14ac:dyDescent="0.25">
      <c r="A53" s="5" t="s">
        <v>6</v>
      </c>
      <c r="B53" s="39"/>
      <c r="C53" s="39"/>
      <c r="D53" s="68"/>
      <c r="E53" s="39"/>
      <c r="F53" s="39"/>
      <c r="G53" s="39"/>
      <c r="H53" s="68"/>
      <c r="I53" s="39"/>
      <c r="J53" s="39"/>
      <c r="K53" s="68"/>
      <c r="L53" s="49"/>
      <c r="M53" s="101"/>
      <c r="N53" s="49"/>
      <c r="O53" s="49"/>
      <c r="P53" s="101"/>
      <c r="Q53" s="49"/>
      <c r="R53" s="49"/>
      <c r="S53" s="49"/>
      <c r="T53" s="101"/>
      <c r="U53" s="101"/>
      <c r="V53" s="49"/>
      <c r="W53" s="49"/>
      <c r="X53" s="49"/>
      <c r="Y53" s="101"/>
    </row>
    <row r="54" spans="1:25" x14ac:dyDescent="0.25">
      <c r="A54" s="8" t="s">
        <v>6</v>
      </c>
      <c r="B54" s="40"/>
      <c r="C54" s="40"/>
      <c r="D54" s="69"/>
      <c r="E54" s="40"/>
      <c r="F54" s="40"/>
      <c r="G54" s="40"/>
      <c r="H54" s="69"/>
      <c r="I54" s="40"/>
      <c r="J54" s="40"/>
      <c r="K54" s="69"/>
      <c r="L54" s="50"/>
      <c r="M54" s="102"/>
      <c r="N54" s="50"/>
      <c r="O54" s="50"/>
      <c r="P54" s="102"/>
      <c r="Q54" s="50"/>
      <c r="R54" s="50"/>
      <c r="S54" s="50"/>
      <c r="T54" s="102"/>
      <c r="U54" s="102"/>
      <c r="V54" s="50"/>
      <c r="W54" s="50"/>
      <c r="X54" s="50"/>
      <c r="Y54" s="102"/>
    </row>
    <row r="55" spans="1:25" x14ac:dyDescent="0.25">
      <c r="A55" s="15" t="s">
        <v>7</v>
      </c>
      <c r="B55" s="41">
        <f>SUM(B47:B54)</f>
        <v>0</v>
      </c>
      <c r="C55" s="41">
        <f>SUM(C47:C54)</f>
        <v>0</v>
      </c>
      <c r="D55" s="70">
        <f>SUM(D47:D54)</f>
        <v>0</v>
      </c>
      <c r="E55" s="41">
        <f t="shared" ref="E55:X55" si="22">SUM(E47:E54)</f>
        <v>0</v>
      </c>
      <c r="F55" s="41">
        <f>SUM(F47:F54)</f>
        <v>0</v>
      </c>
      <c r="G55" s="41">
        <f t="shared" si="22"/>
        <v>0</v>
      </c>
      <c r="H55" s="70">
        <f>SUM(F55:G55)</f>
        <v>0</v>
      </c>
      <c r="I55" s="41">
        <f t="shared" si="22"/>
        <v>0</v>
      </c>
      <c r="J55" s="41">
        <f t="shared" si="22"/>
        <v>0</v>
      </c>
      <c r="K55" s="70">
        <f>SUM(I55:J55)</f>
        <v>0</v>
      </c>
      <c r="L55" s="41">
        <f t="shared" si="22"/>
        <v>0</v>
      </c>
      <c r="M55" s="100">
        <f>SUM(D55,E55,H55,K55,L55)</f>
        <v>0</v>
      </c>
      <c r="N55" s="41">
        <f t="shared" si="22"/>
        <v>0</v>
      </c>
      <c r="O55" s="41">
        <f t="shared" si="22"/>
        <v>0</v>
      </c>
      <c r="P55" s="100">
        <f>SUM(N55:O55)</f>
        <v>0</v>
      </c>
      <c r="Q55" s="41">
        <f t="shared" si="22"/>
        <v>0</v>
      </c>
      <c r="R55" s="41">
        <f t="shared" si="22"/>
        <v>0</v>
      </c>
      <c r="S55" s="41">
        <f t="shared" si="22"/>
        <v>0</v>
      </c>
      <c r="T55" s="100">
        <f>SUM(R55:S55)</f>
        <v>0</v>
      </c>
      <c r="U55" s="100">
        <f>SUM(P55,Q55,T55)</f>
        <v>0</v>
      </c>
      <c r="V55" s="41">
        <f t="shared" si="22"/>
        <v>0</v>
      </c>
      <c r="W55" s="41">
        <f t="shared" si="22"/>
        <v>0</v>
      </c>
      <c r="X55" s="41">
        <f t="shared" si="22"/>
        <v>0</v>
      </c>
      <c r="Y55" s="100">
        <f>SUM(V55:X55)</f>
        <v>0</v>
      </c>
    </row>
  </sheetData>
  <mergeCells count="4">
    <mergeCell ref="A9:G10"/>
    <mergeCell ref="B12:L12"/>
    <mergeCell ref="N12:S12"/>
    <mergeCell ref="V12:Y1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DDDD-4071-40AA-B09F-94A3BDCB7FE0}">
  <sheetPr>
    <tabColor theme="9" tint="0.39997558519241921"/>
  </sheetPr>
  <dimension ref="A1:C49"/>
  <sheetViews>
    <sheetView workbookViewId="0">
      <selection activeCell="G26" sqref="G26"/>
    </sheetView>
  </sheetViews>
  <sheetFormatPr defaultRowHeight="15" x14ac:dyDescent="0.25"/>
  <cols>
    <col min="1" max="1" width="3" bestFit="1" customWidth="1"/>
    <col min="2" max="2" width="41.7109375" customWidth="1"/>
    <col min="3" max="3" width="71.7109375" customWidth="1"/>
  </cols>
  <sheetData>
    <row r="1" spans="1:3" x14ac:dyDescent="0.25">
      <c r="A1" s="119" t="s">
        <v>32</v>
      </c>
      <c r="B1" s="119"/>
      <c r="C1" s="119"/>
    </row>
    <row r="2" spans="1:3" x14ac:dyDescent="0.25">
      <c r="A2" s="25"/>
      <c r="B2" s="25"/>
      <c r="C2" s="25"/>
    </row>
    <row r="3" spans="1:3" ht="45" x14ac:dyDescent="0.25">
      <c r="A3" s="20" t="s">
        <v>28</v>
      </c>
      <c r="B3" s="18" t="s">
        <v>67</v>
      </c>
      <c r="C3" s="18" t="s">
        <v>71</v>
      </c>
    </row>
    <row r="4" spans="1:3" x14ac:dyDescent="0.25">
      <c r="A4" s="21">
        <v>1</v>
      </c>
      <c r="B4" s="19"/>
      <c r="C4" s="19"/>
    </row>
    <row r="5" spans="1:3" x14ac:dyDescent="0.25">
      <c r="A5" s="21">
        <v>2</v>
      </c>
      <c r="B5" s="19"/>
      <c r="C5" s="19"/>
    </row>
    <row r="6" spans="1:3" x14ac:dyDescent="0.25">
      <c r="A6" s="21">
        <v>3</v>
      </c>
      <c r="B6" s="19"/>
      <c r="C6" s="19"/>
    </row>
    <row r="7" spans="1:3" x14ac:dyDescent="0.25">
      <c r="A7" s="21">
        <v>4</v>
      </c>
      <c r="B7" s="19"/>
      <c r="C7" s="19"/>
    </row>
    <row r="8" spans="1:3" x14ac:dyDescent="0.25">
      <c r="A8" s="21">
        <v>5</v>
      </c>
      <c r="B8" s="19"/>
      <c r="C8" s="19"/>
    </row>
    <row r="9" spans="1:3" x14ac:dyDescent="0.25">
      <c r="A9" s="21">
        <v>6</v>
      </c>
      <c r="B9" s="19"/>
      <c r="C9" s="19"/>
    </row>
    <row r="10" spans="1:3" x14ac:dyDescent="0.25">
      <c r="A10" s="21">
        <v>7</v>
      </c>
      <c r="B10" s="19"/>
      <c r="C10" s="19"/>
    </row>
    <row r="11" spans="1:3" x14ac:dyDescent="0.25">
      <c r="A11" s="21">
        <v>8</v>
      </c>
      <c r="B11" s="19"/>
      <c r="C11" s="19"/>
    </row>
    <row r="12" spans="1:3" x14ac:dyDescent="0.25">
      <c r="A12" s="21">
        <v>9</v>
      </c>
      <c r="B12" s="19"/>
      <c r="C12" s="19"/>
    </row>
    <row r="13" spans="1:3" x14ac:dyDescent="0.25">
      <c r="A13" s="21">
        <v>10</v>
      </c>
      <c r="B13" s="19"/>
      <c r="C13" s="19"/>
    </row>
    <row r="14" spans="1:3" x14ac:dyDescent="0.25">
      <c r="A14" s="23"/>
      <c r="B14" s="23"/>
      <c r="C14" s="24"/>
    </row>
    <row r="15" spans="1:3" ht="30.75" customHeight="1" x14ac:dyDescent="0.25">
      <c r="A15" s="115" t="s">
        <v>70</v>
      </c>
      <c r="B15" s="115"/>
      <c r="C15" s="115"/>
    </row>
    <row r="16" spans="1:3" ht="15" customHeight="1" x14ac:dyDescent="0.25">
      <c r="A16" s="116" t="s">
        <v>68</v>
      </c>
      <c r="B16" s="116"/>
      <c r="C16" s="116"/>
    </row>
    <row r="17" spans="1:3" x14ac:dyDescent="0.25">
      <c r="A17" s="117"/>
      <c r="B17" s="117"/>
      <c r="C17" s="117"/>
    </row>
    <row r="18" spans="1:3" x14ac:dyDescent="0.25">
      <c r="A18" s="117"/>
      <c r="B18" s="117"/>
      <c r="C18" s="117"/>
    </row>
    <row r="19" spans="1:3" x14ac:dyDescent="0.25">
      <c r="A19" s="117"/>
      <c r="B19" s="117"/>
      <c r="C19" s="117"/>
    </row>
    <row r="20" spans="1:3" x14ac:dyDescent="0.25">
      <c r="A20" s="117"/>
      <c r="B20" s="117"/>
      <c r="C20" s="117"/>
    </row>
    <row r="21" spans="1:3" x14ac:dyDescent="0.25">
      <c r="A21" s="117"/>
      <c r="B21" s="117"/>
      <c r="C21" s="117"/>
    </row>
    <row r="22" spans="1:3" x14ac:dyDescent="0.25">
      <c r="A22" s="117"/>
      <c r="B22" s="117"/>
      <c r="C22" s="117"/>
    </row>
    <row r="23" spans="1:3" x14ac:dyDescent="0.25">
      <c r="A23" s="117"/>
      <c r="B23" s="117"/>
      <c r="C23" s="117"/>
    </row>
    <row r="24" spans="1:3" x14ac:dyDescent="0.25">
      <c r="A24" s="115" t="s">
        <v>69</v>
      </c>
      <c r="B24" s="115"/>
      <c r="C24" s="115"/>
    </row>
    <row r="25" spans="1:3" x14ac:dyDescent="0.25">
      <c r="A25" s="115"/>
      <c r="B25" s="115"/>
      <c r="C25" s="115"/>
    </row>
    <row r="26" spans="1:3" x14ac:dyDescent="0.25">
      <c r="A26" s="116" t="s">
        <v>68</v>
      </c>
      <c r="B26" s="116"/>
      <c r="C26" s="116"/>
    </row>
    <row r="27" spans="1:3" x14ac:dyDescent="0.25">
      <c r="A27" s="118"/>
      <c r="B27" s="118"/>
      <c r="C27" s="118"/>
    </row>
    <row r="28" spans="1:3" x14ac:dyDescent="0.25">
      <c r="A28" s="118"/>
      <c r="B28" s="118"/>
      <c r="C28" s="118"/>
    </row>
    <row r="29" spans="1:3" x14ac:dyDescent="0.25">
      <c r="A29" s="118"/>
      <c r="B29" s="118"/>
      <c r="C29" s="118"/>
    </row>
    <row r="30" spans="1:3" x14ac:dyDescent="0.25">
      <c r="A30" s="118"/>
      <c r="B30" s="118"/>
      <c r="C30" s="118"/>
    </row>
    <row r="31" spans="1:3" x14ac:dyDescent="0.25">
      <c r="A31" s="118"/>
      <c r="B31" s="118"/>
      <c r="C31" s="118"/>
    </row>
    <row r="32" spans="1:3" x14ac:dyDescent="0.25">
      <c r="A32" s="118"/>
      <c r="B32" s="118"/>
      <c r="C32" s="118"/>
    </row>
    <row r="33" spans="1:3" x14ac:dyDescent="0.25">
      <c r="A33" s="118"/>
      <c r="B33" s="118"/>
      <c r="C33" s="118"/>
    </row>
    <row r="34" spans="1:3" x14ac:dyDescent="0.25">
      <c r="A34" s="118"/>
      <c r="B34" s="118"/>
      <c r="C34" s="118"/>
    </row>
    <row r="35" spans="1:3" x14ac:dyDescent="0.25">
      <c r="A35" s="118"/>
      <c r="B35" s="118"/>
      <c r="C35" s="118"/>
    </row>
    <row r="36" spans="1:3" x14ac:dyDescent="0.25">
      <c r="A36" s="23"/>
      <c r="B36" s="23"/>
      <c r="C36" s="24"/>
    </row>
    <row r="37" spans="1:3" x14ac:dyDescent="0.25">
      <c r="A37" s="115" t="s">
        <v>72</v>
      </c>
      <c r="B37" s="115"/>
      <c r="C37" s="115"/>
    </row>
    <row r="38" spans="1:3" x14ac:dyDescent="0.25">
      <c r="A38" s="115"/>
      <c r="B38" s="115"/>
      <c r="C38" s="115"/>
    </row>
    <row r="39" spans="1:3" x14ac:dyDescent="0.25">
      <c r="A39" s="116" t="s">
        <v>29</v>
      </c>
      <c r="B39" s="116"/>
      <c r="C39" s="116"/>
    </row>
    <row r="40" spans="1:3" x14ac:dyDescent="0.25">
      <c r="A40" s="118"/>
      <c r="B40" s="118"/>
      <c r="C40" s="118"/>
    </row>
    <row r="41" spans="1:3" x14ac:dyDescent="0.25">
      <c r="A41" s="118"/>
      <c r="B41" s="118"/>
      <c r="C41" s="118"/>
    </row>
    <row r="42" spans="1:3" x14ac:dyDescent="0.25">
      <c r="A42" s="118"/>
      <c r="B42" s="118"/>
      <c r="C42" s="118"/>
    </row>
    <row r="43" spans="1:3" x14ac:dyDescent="0.25">
      <c r="A43" s="118"/>
      <c r="B43" s="118"/>
      <c r="C43" s="118"/>
    </row>
    <row r="44" spans="1:3" x14ac:dyDescent="0.25">
      <c r="A44" s="118"/>
      <c r="B44" s="118"/>
      <c r="C44" s="118"/>
    </row>
    <row r="45" spans="1:3" x14ac:dyDescent="0.25">
      <c r="A45" s="118"/>
      <c r="B45" s="118"/>
      <c r="C45" s="118"/>
    </row>
    <row r="46" spans="1:3" x14ac:dyDescent="0.25">
      <c r="A46" s="118"/>
      <c r="B46" s="118"/>
      <c r="C46" s="118"/>
    </row>
    <row r="47" spans="1:3" x14ac:dyDescent="0.25">
      <c r="A47" s="118"/>
      <c r="B47" s="118"/>
      <c r="C47" s="118"/>
    </row>
    <row r="48" spans="1:3" x14ac:dyDescent="0.25">
      <c r="A48" s="118"/>
      <c r="B48" s="118"/>
      <c r="C48" s="118"/>
    </row>
    <row r="49" spans="1:3" x14ac:dyDescent="0.25">
      <c r="A49" s="23"/>
      <c r="B49" s="23"/>
      <c r="C49" s="23"/>
    </row>
  </sheetData>
  <mergeCells count="7">
    <mergeCell ref="A15:C15"/>
    <mergeCell ref="A16:C23"/>
    <mergeCell ref="A37:C38"/>
    <mergeCell ref="A39:C48"/>
    <mergeCell ref="A1:C1"/>
    <mergeCell ref="A24:C25"/>
    <mergeCell ref="A26:C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C700-E385-4BC0-A568-1C660575A8A6}">
  <dimension ref="A1:A2"/>
  <sheetViews>
    <sheetView workbookViewId="0">
      <selection activeCell="C28" sqref="C28"/>
    </sheetView>
  </sheetViews>
  <sheetFormatPr defaultRowHeight="15" x14ac:dyDescent="0.25"/>
  <cols>
    <col min="1" max="1" width="106.140625" customWidth="1"/>
  </cols>
  <sheetData>
    <row r="1" spans="1:1" x14ac:dyDescent="0.25">
      <c r="A1" t="s">
        <v>92</v>
      </c>
    </row>
    <row r="2" spans="1:1" x14ac:dyDescent="0.25">
      <c r="A2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COVID-19 FN 9-30-20</vt:lpstr>
      <vt:lpstr>COVID-19 FN 9-30-21</vt:lpstr>
      <vt:lpstr>Addtl Required Info</vt:lpstr>
      <vt:lpstr>OMB A-136 COVID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Farrar, Spencer (Federal)</dc:creator>
  <cp:lastModifiedBy>Salzer, Kristin (Federal)</cp:lastModifiedBy>
  <dcterms:created xsi:type="dcterms:W3CDTF">2020-06-10T11:26:52Z</dcterms:created>
  <dcterms:modified xsi:type="dcterms:W3CDTF">2021-08-31T18:54:07Z</dcterms:modified>
</cp:coreProperties>
</file>